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<sst xmlns="http://schemas.openxmlformats.org/spreadsheetml/2006/main" count="58" uniqueCount="46">
  <si>
    <t>ANEXO 1.2 PROPOSICIÓN ECONÓMICA-DETALLE</t>
  </si>
  <si>
    <t>EMPRESA:</t>
  </si>
  <si>
    <t>RESUMEN DE POTENCIA Y ENERGÍA POR TARIFAS Y PERIODOS</t>
  </si>
  <si>
    <t>INSTALACIONES ACTUALMENTE GESTIONADAS DE FORMA DIRECTA POR EL PMD</t>
  </si>
  <si>
    <t>POTENCIA (Kw)</t>
  </si>
  <si>
    <t>ENERGÍA (KWH)</t>
  </si>
  <si>
    <t xml:space="preserve">TARIFA </t>
  </si>
  <si>
    <t>P1</t>
  </si>
  <si>
    <t>P2</t>
  </si>
  <si>
    <t>P3</t>
  </si>
  <si>
    <t>P4</t>
  </si>
  <si>
    <t>P5</t>
  </si>
  <si>
    <t>P6</t>
  </si>
  <si>
    <t>E1</t>
  </si>
  <si>
    <t>E2</t>
  </si>
  <si>
    <t>E3</t>
  </si>
  <si>
    <t>E4</t>
  </si>
  <si>
    <t>E5</t>
  </si>
  <si>
    <t>E6</t>
  </si>
  <si>
    <t>2.0 A</t>
  </si>
  <si>
    <t>2.1 A</t>
  </si>
  <si>
    <t>2.1 DHA</t>
  </si>
  <si>
    <t>3.0 A</t>
  </si>
  <si>
    <t>3.1 A</t>
  </si>
  <si>
    <t xml:space="preserve">6.1 </t>
  </si>
  <si>
    <t>TOTAL</t>
  </si>
  <si>
    <t>INSTALACIONES ACTUALMENTE NO GESTIONADAS DE FORMA DIRECTA POR EL PMD</t>
  </si>
  <si>
    <t>RESUMEN DE PRECIOS UNITARIOS POR TARIFAS Y PERIODOS</t>
  </si>
  <si>
    <t>POTENCIA (€/Kw)</t>
  </si>
  <si>
    <t>ENERGÍA (€/KWH)</t>
  </si>
  <si>
    <t>PP1</t>
  </si>
  <si>
    <t>PP2</t>
  </si>
  <si>
    <t>PP3</t>
  </si>
  <si>
    <t>PP4</t>
  </si>
  <si>
    <t>PP5</t>
  </si>
  <si>
    <t>PP6</t>
  </si>
  <si>
    <t>PE1</t>
  </si>
  <si>
    <t>PE2</t>
  </si>
  <si>
    <t>PE3</t>
  </si>
  <si>
    <t>PE4</t>
  </si>
  <si>
    <t>PE5</t>
  </si>
  <si>
    <t>PE6</t>
  </si>
  <si>
    <t>PRECIO TOTAL INSTALACIONES ACTUALMENTE GESTIONADAS DE FORMA DIRECTA POR EL PMD:</t>
  </si>
  <si>
    <t>€/año (IVA no incluido)</t>
  </si>
  <si>
    <t>PRECIO INSTALACIONES ACTUALMENTE NO GESTIONADAS:</t>
  </si>
  <si>
    <t>Nota: El licitador deberá cumplimentar los precios unitarios de energía (sombreados en azul)  Los precios totales (en rojo) se calcularán automáticamente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</si>
</sst>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_€"/>
  </numFmts>
  <fonts count="2">
    <font>
      <sz val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1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0" xfId="0" applyAlignment="1">
      <alignment horizontal="left"/>
    </xf>
    <xf numFmtId="164" fontId="0" fillId="2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0" fillId="3" borderId="3" xfId="0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Alignment="1">
      <alignment horizontal="center"/>
    </xf>
    <xf numFmtId="164" fontId="0" fillId="4" borderId="3" xfId="0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3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3366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 topLeftCell="A1">
      <selection activeCell="A41" sqref="A41"/>
    </sheetView>
  </sheetViews>
  <sheetFormatPr defaultColWidth="11.421875" defaultRowHeight="12.75"/>
  <cols>
    <col min="1" max="1" width="14.28125" style="0" customWidth="1"/>
    <col min="8" max="9" width="13.28125" style="0" customWidth="1"/>
    <col min="10" max="10" width="14.140625" style="0" customWidth="1"/>
    <col min="11" max="13" width="11.7109375" style="0" customWidth="1"/>
    <col min="14" max="14" width="13.2812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1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6"/>
      <c r="B8" s="7" t="s">
        <v>4</v>
      </c>
      <c r="C8" s="7"/>
      <c r="D8" s="7"/>
      <c r="E8" s="7"/>
      <c r="F8" s="7"/>
      <c r="G8" s="7"/>
      <c r="H8" s="7" t="s">
        <v>5</v>
      </c>
      <c r="I8" s="7"/>
      <c r="J8" s="7"/>
      <c r="K8" s="7"/>
      <c r="L8" s="7"/>
      <c r="M8" s="7"/>
    </row>
    <row r="9" spans="1:13" ht="12.75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9" t="s">
        <v>12</v>
      </c>
      <c r="H9" s="10" t="s">
        <v>13</v>
      </c>
      <c r="I9" s="8" t="s">
        <v>14</v>
      </c>
      <c r="J9" s="8" t="s">
        <v>15</v>
      </c>
      <c r="K9" s="8" t="s">
        <v>16</v>
      </c>
      <c r="L9" s="8" t="s">
        <v>17</v>
      </c>
      <c r="M9" s="8" t="s">
        <v>18</v>
      </c>
    </row>
    <row r="10" spans="1:13" ht="12.75">
      <c r="A10" s="8" t="s">
        <v>19</v>
      </c>
      <c r="B10" s="11">
        <v>97.61</v>
      </c>
      <c r="C10" s="11"/>
      <c r="D10" s="11"/>
      <c r="E10" s="11"/>
      <c r="F10" s="11"/>
      <c r="G10" s="12"/>
      <c r="H10" s="13">
        <v>48654</v>
      </c>
      <c r="I10" s="11"/>
      <c r="J10" s="11"/>
      <c r="K10" s="11"/>
      <c r="L10" s="11"/>
      <c r="M10" s="11"/>
    </row>
    <row r="11" spans="1:13" ht="12.75">
      <c r="A11" s="8" t="s">
        <v>20</v>
      </c>
      <c r="B11" s="11">
        <v>20.75</v>
      </c>
      <c r="C11" s="11"/>
      <c r="D11" s="11"/>
      <c r="E11" s="11"/>
      <c r="F11" s="11"/>
      <c r="G11" s="12"/>
      <c r="H11" s="13">
        <v>7983</v>
      </c>
      <c r="I11" s="11"/>
      <c r="J11" s="11"/>
      <c r="K11" s="11"/>
      <c r="L11" s="11"/>
      <c r="M11" s="11"/>
    </row>
    <row r="12" spans="1:13" ht="14.25">
      <c r="A12" s="8" t="s">
        <v>21</v>
      </c>
      <c r="B12" s="11">
        <v>13.856</v>
      </c>
      <c r="C12" s="11"/>
      <c r="D12" s="11"/>
      <c r="E12" s="11"/>
      <c r="F12" s="11"/>
      <c r="G12" s="12"/>
      <c r="H12" s="13">
        <v>0</v>
      </c>
      <c r="I12" s="11">
        <v>0</v>
      </c>
      <c r="J12" s="11"/>
      <c r="K12" s="11"/>
      <c r="L12" s="11"/>
      <c r="M12" s="11"/>
    </row>
    <row r="13" spans="1:13" ht="14.25">
      <c r="A13" s="8" t="s">
        <v>22</v>
      </c>
      <c r="B13" s="14">
        <v>411.39</v>
      </c>
      <c r="C13" s="14">
        <v>457.39</v>
      </c>
      <c r="D13" s="14">
        <v>387.23</v>
      </c>
      <c r="E13" s="11"/>
      <c r="F13" s="11"/>
      <c r="G13" s="12"/>
      <c r="H13" s="15">
        <v>45044</v>
      </c>
      <c r="I13" s="16">
        <v>473199</v>
      </c>
      <c r="J13" s="16">
        <v>282688</v>
      </c>
      <c r="K13" s="11"/>
      <c r="L13" s="11"/>
      <c r="M13" s="11"/>
    </row>
    <row r="14" spans="1:13" ht="14.25">
      <c r="A14" s="8" t="s">
        <v>23</v>
      </c>
      <c r="B14" s="14">
        <v>605.5</v>
      </c>
      <c r="C14" s="14">
        <v>649</v>
      </c>
      <c r="D14" s="14">
        <v>627</v>
      </c>
      <c r="E14" s="11"/>
      <c r="F14" s="11"/>
      <c r="G14" s="12"/>
      <c r="H14" s="17">
        <v>272682</v>
      </c>
      <c r="I14" s="14">
        <v>1008909</v>
      </c>
      <c r="J14" s="14">
        <v>1304659</v>
      </c>
      <c r="K14" s="11"/>
      <c r="L14" s="11"/>
      <c r="M14" s="11"/>
    </row>
    <row r="15" spans="1:14" ht="12.75">
      <c r="A15" s="8" t="s">
        <v>24</v>
      </c>
      <c r="B15" s="11">
        <v>960</v>
      </c>
      <c r="C15" s="11">
        <v>960</v>
      </c>
      <c r="D15" s="11">
        <v>960</v>
      </c>
      <c r="E15" s="11">
        <v>960</v>
      </c>
      <c r="F15" s="11">
        <v>980</v>
      </c>
      <c r="G15" s="12">
        <v>1415</v>
      </c>
      <c r="H15" s="13">
        <v>214420</v>
      </c>
      <c r="I15" s="11">
        <v>222307</v>
      </c>
      <c r="J15" s="11">
        <v>139539</v>
      </c>
      <c r="K15" s="11">
        <v>181351</v>
      </c>
      <c r="L15" s="11">
        <v>286359</v>
      </c>
      <c r="M15" s="11">
        <v>785599</v>
      </c>
      <c r="N15" s="18"/>
    </row>
    <row r="16" spans="1:14" ht="14.25">
      <c r="A16" s="19" t="s">
        <v>25</v>
      </c>
      <c r="B16" s="20">
        <f>SUM(B10:B15)</f>
        <v>2109.106</v>
      </c>
      <c r="C16" s="20">
        <f>SUM(C13:C15)</f>
        <v>2066.39</v>
      </c>
      <c r="D16" s="20">
        <f>SUM(D13:D15)</f>
        <v>1974.23</v>
      </c>
      <c r="E16" s="20">
        <f>SUM(E15)</f>
        <v>960</v>
      </c>
      <c r="F16" s="20">
        <f>SUM(F15)</f>
        <v>980</v>
      </c>
      <c r="G16" s="20">
        <f>SUM(G15)</f>
        <v>1415</v>
      </c>
      <c r="H16" s="20">
        <f>SUM(H10:H15)</f>
        <v>588783</v>
      </c>
      <c r="I16" s="20">
        <f>SUM(I13:I15)</f>
        <v>1704415</v>
      </c>
      <c r="J16" s="20">
        <f>SUM(J13:J15)</f>
        <v>1726886</v>
      </c>
      <c r="K16" s="20">
        <f>SUM(K15)</f>
        <v>181351</v>
      </c>
      <c r="L16" s="20">
        <f>SUM(L15)</f>
        <v>286359</v>
      </c>
      <c r="M16" s="20">
        <f>SUM(M15)</f>
        <v>785599</v>
      </c>
      <c r="N16" s="21"/>
    </row>
    <row r="17" spans="1:13" ht="14.25">
      <c r="A17" s="6"/>
      <c r="B17" s="22"/>
      <c r="C17" s="22"/>
      <c r="D17" s="22"/>
      <c r="E17" s="22"/>
      <c r="F17" s="22"/>
      <c r="G17" s="22"/>
      <c r="H17" s="20">
        <f>SUM(H16:M16)</f>
        <v>5273393</v>
      </c>
      <c r="I17" s="20"/>
      <c r="J17" s="20"/>
      <c r="K17" s="20"/>
      <c r="L17" s="20"/>
      <c r="M17" s="20"/>
    </row>
    <row r="18" spans="1:13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4.25">
      <c r="A19" s="5" t="s">
        <v>26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4.25">
      <c r="A20" s="8" t="s">
        <v>23</v>
      </c>
      <c r="B20" s="8">
        <v>272</v>
      </c>
      <c r="C20" s="8">
        <v>232</v>
      </c>
      <c r="D20" s="8">
        <v>229.5</v>
      </c>
      <c r="E20" s="8"/>
      <c r="F20" s="8"/>
      <c r="G20" s="8"/>
      <c r="H20" s="8">
        <v>180521</v>
      </c>
      <c r="I20" s="8">
        <v>502658</v>
      </c>
      <c r="J20" s="8">
        <v>534203</v>
      </c>
      <c r="K20" s="6"/>
      <c r="L20" s="6"/>
      <c r="M20" s="6"/>
    </row>
    <row r="21" spans="1:1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4.25">
      <c r="A22" s="1" t="s">
        <v>27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4.25">
      <c r="A24" s="5" t="s">
        <v>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4.25">
      <c r="A25" s="6"/>
      <c r="B25" s="8" t="s">
        <v>28</v>
      </c>
      <c r="C25" s="8"/>
      <c r="D25" s="8"/>
      <c r="E25" s="8"/>
      <c r="F25" s="8"/>
      <c r="G25" s="8"/>
      <c r="H25" s="8" t="s">
        <v>29</v>
      </c>
      <c r="I25" s="8"/>
      <c r="J25" s="8"/>
      <c r="K25" s="8"/>
      <c r="L25" s="8"/>
      <c r="M25" s="8"/>
    </row>
    <row r="26" spans="1:13" ht="14.25">
      <c r="A26" s="8" t="s">
        <v>6</v>
      </c>
      <c r="B26" s="8" t="s">
        <v>30</v>
      </c>
      <c r="C26" s="8" t="s">
        <v>31</v>
      </c>
      <c r="D26" s="8" t="s">
        <v>32</v>
      </c>
      <c r="E26" s="8" t="s">
        <v>33</v>
      </c>
      <c r="F26" s="8" t="s">
        <v>34</v>
      </c>
      <c r="G26" s="8" t="s">
        <v>35</v>
      </c>
      <c r="H26" s="8" t="s">
        <v>36</v>
      </c>
      <c r="I26" s="8" t="s">
        <v>37</v>
      </c>
      <c r="J26" s="8" t="s">
        <v>38</v>
      </c>
      <c r="K26" s="8" t="s">
        <v>39</v>
      </c>
      <c r="L26" s="8" t="s">
        <v>40</v>
      </c>
      <c r="M26" s="8" t="s">
        <v>41</v>
      </c>
    </row>
    <row r="27" spans="1:13" ht="14.25">
      <c r="A27" s="8" t="s">
        <v>19</v>
      </c>
      <c r="B27" s="8">
        <v>38.043426</v>
      </c>
      <c r="C27" s="8"/>
      <c r="D27" s="8"/>
      <c r="E27" s="8"/>
      <c r="F27" s="8"/>
      <c r="G27" s="8"/>
      <c r="H27" s="23"/>
      <c r="I27" s="8"/>
      <c r="J27" s="8"/>
      <c r="K27" s="8"/>
      <c r="L27" s="8"/>
      <c r="M27" s="8"/>
    </row>
    <row r="28" spans="1:13" ht="14.25">
      <c r="A28" s="8" t="s">
        <v>20</v>
      </c>
      <c r="B28" s="8">
        <v>44.44471</v>
      </c>
      <c r="C28" s="8"/>
      <c r="D28" s="8"/>
      <c r="E28" s="8"/>
      <c r="F28" s="8"/>
      <c r="G28" s="8"/>
      <c r="H28" s="23"/>
      <c r="I28" s="8"/>
      <c r="J28" s="8"/>
      <c r="K28" s="8"/>
      <c r="L28" s="8"/>
      <c r="M28" s="8"/>
    </row>
    <row r="29" spans="1:13" ht="14.25">
      <c r="A29" s="8" t="s">
        <v>21</v>
      </c>
      <c r="B29" s="8">
        <v>44.44471</v>
      </c>
      <c r="C29" s="8"/>
      <c r="D29" s="8"/>
      <c r="E29" s="8"/>
      <c r="F29" s="8"/>
      <c r="G29" s="8"/>
      <c r="H29" s="23"/>
      <c r="I29" s="23"/>
      <c r="J29" s="8"/>
      <c r="K29" s="8"/>
      <c r="L29" s="8"/>
      <c r="M29" s="8"/>
    </row>
    <row r="30" spans="1:13" ht="14.25">
      <c r="A30" s="8" t="s">
        <v>22</v>
      </c>
      <c r="B30" s="8">
        <v>40.728885</v>
      </c>
      <c r="C30" s="8">
        <v>24.43733</v>
      </c>
      <c r="D30" s="8">
        <v>16.291555</v>
      </c>
      <c r="E30" s="8"/>
      <c r="F30" s="8"/>
      <c r="G30" s="8"/>
      <c r="H30" s="23"/>
      <c r="I30" s="23"/>
      <c r="J30" s="23"/>
      <c r="K30" s="8"/>
      <c r="L30" s="8"/>
      <c r="M30" s="8"/>
    </row>
    <row r="31" spans="1:13" ht="14.25">
      <c r="A31" s="8" t="s">
        <v>23</v>
      </c>
      <c r="B31" s="8">
        <v>59.173468</v>
      </c>
      <c r="C31" s="8">
        <v>36.490689</v>
      </c>
      <c r="D31" s="8">
        <v>8.367731</v>
      </c>
      <c r="E31" s="8"/>
      <c r="F31" s="8"/>
      <c r="G31" s="8"/>
      <c r="H31" s="23"/>
      <c r="I31" s="23"/>
      <c r="J31" s="23"/>
      <c r="K31" s="8"/>
      <c r="L31" s="8"/>
      <c r="M31" s="8"/>
    </row>
    <row r="32" spans="1:13" ht="14.25">
      <c r="A32" s="8" t="s">
        <v>24</v>
      </c>
      <c r="B32" s="8">
        <v>39.139427</v>
      </c>
      <c r="C32" s="8">
        <v>19.586654</v>
      </c>
      <c r="D32" s="8">
        <v>14.334178</v>
      </c>
      <c r="E32" s="8">
        <v>14.334178</v>
      </c>
      <c r="F32" s="8">
        <v>14.334178</v>
      </c>
      <c r="G32" s="8">
        <v>6.540177</v>
      </c>
      <c r="H32" s="23"/>
      <c r="I32" s="23"/>
      <c r="J32" s="23"/>
      <c r="K32" s="23"/>
      <c r="L32" s="23"/>
      <c r="M32" s="23"/>
    </row>
    <row r="33" spans="1:1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4.25">
      <c r="A34" s="5" t="s">
        <v>26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4.25">
      <c r="A35" s="8" t="s">
        <v>23</v>
      </c>
      <c r="B35" s="8">
        <v>59.173468</v>
      </c>
      <c r="C35" s="8">
        <v>36.490689</v>
      </c>
      <c r="D35" s="8">
        <v>8.367731</v>
      </c>
      <c r="E35" s="8"/>
      <c r="F35" s="8"/>
      <c r="G35" s="8"/>
      <c r="H35" s="23"/>
      <c r="I35" s="23"/>
      <c r="J35" s="23"/>
      <c r="K35" s="6"/>
      <c r="L35" s="6"/>
      <c r="M35" s="6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0" ht="14.25">
      <c r="A37" s="24" t="s">
        <v>42</v>
      </c>
      <c r="B37" s="24"/>
      <c r="C37" s="24"/>
      <c r="D37" s="24"/>
      <c r="E37" s="24"/>
      <c r="F37" s="24"/>
      <c r="G37" s="24"/>
      <c r="H37" s="24"/>
      <c r="I37" s="25">
        <f>(B10*B27+B11*B28++B12*B29+B13*B30+B14*B31+B15*B32+C12*C29+HC13*C30+C14*C31+C15*C32+D13*D30+D14*D31+D15*D32+E15*E32+F15*F32+G15*G32)+(H10*H27+H11*H28+H12*H29+H13*H30+H14*H31+H15*H32+I12*I29+I13*I30+I14*I31+I15*I32+J13*J30+J14*J31+J15*J32+K15*K32+L15*L32+M15*M32)</f>
        <v>200274.57107592</v>
      </c>
      <c r="J37" s="26" t="s">
        <v>43</v>
      </c>
    </row>
    <row r="38" spans="9:10" ht="12.75">
      <c r="I38" s="27"/>
      <c r="J38" s="27"/>
    </row>
    <row r="39" spans="1:10" ht="14.25">
      <c r="A39" s="28" t="s">
        <v>44</v>
      </c>
      <c r="B39" s="28"/>
      <c r="C39" s="28"/>
      <c r="D39" s="28"/>
      <c r="E39" s="28"/>
      <c r="F39" s="29"/>
      <c r="G39" s="29"/>
      <c r="H39" s="29"/>
      <c r="I39" s="25">
        <f>(B20*B35+C20*C35+D20*D35)+(H20*H35+I20*I35+J20*J35)</f>
        <v>26481.417408499998</v>
      </c>
      <c r="J39" s="26" t="s">
        <v>43</v>
      </c>
    </row>
    <row r="40" spans="9:10" ht="12.75">
      <c r="I40" s="27"/>
      <c r="J40" s="27"/>
    </row>
    <row r="41" spans="1:13" ht="14.25">
      <c r="A41" s="30" t="s">
        <v>45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</sheetData>
  <sheetProtection selectLockedCells="1" selectUnlockedCells="1"/>
  <mergeCells count="16">
    <mergeCell ref="A1:M1"/>
    <mergeCell ref="B3:M3"/>
    <mergeCell ref="A5:M5"/>
    <mergeCell ref="A7:M7"/>
    <mergeCell ref="B8:G8"/>
    <mergeCell ref="H8:M8"/>
    <mergeCell ref="H17:M17"/>
    <mergeCell ref="A19:M19"/>
    <mergeCell ref="A22:M22"/>
    <mergeCell ref="A24:M24"/>
    <mergeCell ref="B25:G25"/>
    <mergeCell ref="H25:M25"/>
    <mergeCell ref="A34:M34"/>
    <mergeCell ref="A37:H37"/>
    <mergeCell ref="A39:E39"/>
    <mergeCell ref="A41:M4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2014-09-22T13:39:18Z</cp:lastPrinted>
  <dcterms:created xsi:type="dcterms:W3CDTF">2014-09-21T21:54:09Z</dcterms:created>
  <dcterms:modified xsi:type="dcterms:W3CDTF">2014-09-22T13:41:35Z</dcterms:modified>
  <cp:category/>
  <cp:version/>
  <cp:contentType/>
  <cp:contentStatus/>
  <cp:revision>17</cp:revision>
</cp:coreProperties>
</file>