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RREKONTUAK\Presupuesto 2025\ZIURTAGIRIAK ETA DATU ESKAERAK\Gardentasunerako\"/>
    </mc:Choice>
  </mc:AlternateContent>
  <xr:revisionPtr revIDLastSave="0" documentId="8_{BA7E6498-3838-4A0F-A534-3978B60DB565}" xr6:coauthVersionLast="47" xr6:coauthVersionMax="47" xr10:uidLastSave="{00000000-0000-0000-0000-000000000000}"/>
  <bookViews>
    <workbookView xWindow="-120" yWindow="-120" windowWidth="29040" windowHeight="15720" xr2:uid="{1C498BEA-3D35-4502-8B91-5A1DFB0E0E8A}"/>
  </bookViews>
  <sheets>
    <sheet name="201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H3" i="1"/>
  <c r="I3" i="1"/>
  <c r="J3" i="1"/>
  <c r="L3" i="1"/>
  <c r="M3" i="1"/>
  <c r="H6" i="1"/>
  <c r="K6" i="1"/>
  <c r="L6" i="1"/>
  <c r="M6" i="1"/>
  <c r="M11" i="1"/>
  <c r="J6" i="1" l="1"/>
  <c r="J11" i="1"/>
  <c r="I11" i="1"/>
  <c r="I6" i="1"/>
  <c r="H11" i="1"/>
  <c r="K11" i="1"/>
  <c r="L11" i="1"/>
</calcChain>
</file>

<file path=xl/sharedStrings.xml><?xml version="1.0" encoding="utf-8"?>
<sst xmlns="http://schemas.openxmlformats.org/spreadsheetml/2006/main" count="19" uniqueCount="14">
  <si>
    <t>(3)Gastos del programa presupuestario "Urbanismo" (Presupuesto def)</t>
  </si>
  <si>
    <t>(2)Venta de Terrenos (Artículo 60), "Ingresos derivados del Urbanismo (Artículo 65): Cuotas de Urbanización y Aprovechamientos Urbanísticos", ICIO y Licencias Urbanísticas (Presupuesto def)</t>
  </si>
  <si>
    <t>(1)"Artículo 60. Inversión en infraestructura y bienes destinados al uso general no productivo" y las inversiones de los programas presupuestarios Agua y Saneamiento (Obligaciones Reconocidas)</t>
  </si>
  <si>
    <t>Presupuesto total de ingresos:</t>
  </si>
  <si>
    <t>•</t>
  </si>
  <si>
    <t>Gastos derivados del urbanismo (3) :</t>
  </si>
  <si>
    <t>Porcentaje de gastos derivados del urbanismo / Presupuesto total de gastos:</t>
  </si>
  <si>
    <t>Ingresos derivados del urbanismo (2):</t>
  </si>
  <si>
    <t>Porcentaje de ingresos derivados del urbanismo / Presupuesto total de ingresos:</t>
  </si>
  <si>
    <t>Nº de habitantes:</t>
  </si>
  <si>
    <t>Gastos del ejercicio (ejecutados) en inversión (capítulo 6) en infraestructuras (1)</t>
  </si>
  <si>
    <t xml:space="preserve">Inversión en infraestructuras por habitante: </t>
  </si>
  <si>
    <r>
      <rPr>
        <b/>
        <sz val="11"/>
        <color theme="6" tint="-0.249977111117893"/>
        <rFont val="Calibri"/>
        <family val="2"/>
        <scheme val="minor"/>
      </rPr>
      <t>Gastos del ejercicio (ejecutados) en inversión (capítulo 6) en infraestructuras (1)</t>
    </r>
    <r>
      <rPr>
        <b/>
        <sz val="11"/>
        <color theme="1"/>
        <rFont val="Calibri"/>
        <family val="2"/>
        <scheme val="minor"/>
      </rPr>
      <t xml:space="preserve"> / Nº de habitantes:</t>
    </r>
  </si>
  <si>
    <t>Urbanismo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</si>
</sst>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0" applyNumberFormat="1"/>
    <xf numFmtId="22" fontId="0" fillId="0" borderId="0" xfId="0" applyNumberFormat="1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0" fontId="3" fillId="0" borderId="0" xfId="1" applyNumberFormat="1" applyFont="1"/>
    <xf numFmtId="0" fontId="3" fillId="0" borderId="0" xfId="0" applyFont="1"/>
    <xf numFmtId="0" fontId="2" fillId="0" borderId="0" xfId="0" applyFont="1"/>
    <xf numFmtId="4" fontId="9" fillId="0" borderId="0" xfId="0" applyNumberFormat="1" applyFont="1"/>
    <xf numFmtId="0" fontId="5" fillId="0" borderId="0" xfId="0" applyFont="1"/>
    <xf numFmtId="0" fontId="10" fillId="0" borderId="0" xfId="0" applyFont="1"/>
    <xf numFmtId="4" fontId="11" fillId="0" borderId="0" xfId="0" applyNumberFormat="1" applyFont="1"/>
    <xf numFmtId="0" fontId="11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2D12-D9E7-4248-9F72-A7BDB0B20891}">
  <sheetPr>
    <pageSetUpPr fitToPage="1"/>
  </sheetPr>
  <dimension ref="A1:N68"/>
  <sheetViews>
    <sheetView tabSelected="1" workbookViewId="0">
      <selection activeCell="M21" sqref="M21"/>
    </sheetView>
  </sheetViews>
  <sheetFormatPr baseColWidth="10" defaultRowHeight="15" x14ac:dyDescent="0.25"/>
  <cols>
    <col min="1" max="1" width="4.42578125" customWidth="1"/>
    <col min="2" max="2" width="12.7109375" bestFit="1" customWidth="1"/>
    <col min="7" max="7" width="29.140625" customWidth="1"/>
    <col min="8" max="12" width="13.7109375" bestFit="1" customWidth="1"/>
    <col min="13" max="13" width="13.7109375" customWidth="1"/>
  </cols>
  <sheetData>
    <row r="1" spans="1:14" x14ac:dyDescent="0.25">
      <c r="A1" s="9" t="s">
        <v>13</v>
      </c>
      <c r="H1" s="9">
        <v>2020</v>
      </c>
      <c r="I1" s="9">
        <v>2021</v>
      </c>
      <c r="J1" s="9">
        <v>2022</v>
      </c>
      <c r="K1" s="9">
        <v>2023</v>
      </c>
      <c r="L1" s="9">
        <v>2024</v>
      </c>
      <c r="M1" s="9">
        <v>2025</v>
      </c>
    </row>
    <row r="2" spans="1:14" x14ac:dyDescent="0.25">
      <c r="A2" s="9" t="s">
        <v>12</v>
      </c>
    </row>
    <row r="3" spans="1:14" x14ac:dyDescent="0.25">
      <c r="A3" t="s">
        <v>4</v>
      </c>
      <c r="B3" t="s">
        <v>11</v>
      </c>
      <c r="H3" s="15">
        <f>ROUND(H4/H5,2)</f>
        <v>94.05</v>
      </c>
      <c r="I3" s="15">
        <f>ROUND(I4/I5,2)</f>
        <v>123.83</v>
      </c>
      <c r="J3" s="14">
        <f>ROUND(J4/J5,2)</f>
        <v>121.75</v>
      </c>
      <c r="K3" s="14">
        <f>ROUND(K4/K5,2)</f>
        <v>113.27</v>
      </c>
      <c r="L3" s="14">
        <f>ROUND(L4/L5,2)</f>
        <v>80.48</v>
      </c>
      <c r="M3" s="14">
        <f>ROUND(M4/M5,2)</f>
        <v>446.74</v>
      </c>
    </row>
    <row r="4" spans="1:14" x14ac:dyDescent="0.25">
      <c r="B4" s="13" t="s">
        <v>10</v>
      </c>
      <c r="C4" s="12"/>
      <c r="D4" s="12"/>
      <c r="E4" s="12"/>
      <c r="F4" s="12"/>
      <c r="G4" s="12"/>
      <c r="H4" s="3">
        <v>17690780.890000001</v>
      </c>
      <c r="I4" s="3">
        <v>23261700.109999999</v>
      </c>
      <c r="J4" s="3">
        <v>22979880.129999999</v>
      </c>
      <c r="K4" s="3">
        <v>21417927.690000001</v>
      </c>
      <c r="L4" s="3">
        <v>15280257.870000005</v>
      </c>
      <c r="M4" s="3">
        <v>84945427.930000022</v>
      </c>
    </row>
    <row r="5" spans="1:14" x14ac:dyDescent="0.25">
      <c r="B5" s="13" t="s">
        <v>9</v>
      </c>
      <c r="C5" s="12"/>
      <c r="D5" s="12"/>
      <c r="E5" s="12"/>
      <c r="F5" s="12"/>
      <c r="G5" s="12"/>
      <c r="H5" s="11">
        <v>188102</v>
      </c>
      <c r="I5" s="11">
        <v>187850</v>
      </c>
      <c r="J5" s="3">
        <v>188743</v>
      </c>
      <c r="K5" s="3">
        <v>189094</v>
      </c>
      <c r="L5" s="3">
        <v>189866</v>
      </c>
      <c r="M5" s="3">
        <v>190144</v>
      </c>
      <c r="N5" s="10"/>
    </row>
    <row r="6" spans="1:14" x14ac:dyDescent="0.25">
      <c r="A6" s="9" t="s">
        <v>8</v>
      </c>
      <c r="B6" s="9"/>
      <c r="C6" s="9"/>
      <c r="D6" s="9"/>
      <c r="E6" s="9"/>
      <c r="F6" s="9"/>
      <c r="G6" s="9"/>
      <c r="H6" s="8">
        <f>H7/H8</f>
        <v>3.0266029720524446E-2</v>
      </c>
      <c r="I6" s="8">
        <f>I7/I8</f>
        <v>6.9553021893377545E-2</v>
      </c>
      <c r="J6" s="8">
        <f>J7/J8</f>
        <v>5.7135105518143409E-2</v>
      </c>
      <c r="K6" s="8">
        <f>K7/K8</f>
        <v>5.7050337509350457E-2</v>
      </c>
      <c r="L6" s="8">
        <f>L7/L8</f>
        <v>9.6204433784871729E-2</v>
      </c>
      <c r="M6" s="8">
        <f>M7/M8</f>
        <v>5.8499882809641718E-2</v>
      </c>
    </row>
    <row r="7" spans="1:14" x14ac:dyDescent="0.25">
      <c r="A7" s="5" t="s">
        <v>4</v>
      </c>
      <c r="B7" s="5" t="s">
        <v>7</v>
      </c>
      <c r="H7" s="3">
        <v>14716648.810000001</v>
      </c>
      <c r="I7" s="3">
        <v>34737578.079999998</v>
      </c>
      <c r="J7" s="3">
        <v>28523052</v>
      </c>
      <c r="K7" s="3">
        <v>33613273.059999995</v>
      </c>
      <c r="L7" s="3">
        <v>59374699.280000001</v>
      </c>
      <c r="M7" s="3">
        <v>25873896.41</v>
      </c>
    </row>
    <row r="8" spans="1:14" x14ac:dyDescent="0.25">
      <c r="A8" t="s">
        <v>4</v>
      </c>
      <c r="B8" t="s">
        <v>3</v>
      </c>
      <c r="H8" s="3">
        <v>486243122.92999995</v>
      </c>
      <c r="I8" s="3">
        <v>499440241.90999991</v>
      </c>
      <c r="J8" s="3">
        <v>499221131.06</v>
      </c>
      <c r="K8" s="3">
        <v>589186226.18999994</v>
      </c>
      <c r="L8" s="3">
        <v>617172171.21999991</v>
      </c>
      <c r="M8" s="3">
        <v>442289713.5399999</v>
      </c>
    </row>
    <row r="11" spans="1:14" x14ac:dyDescent="0.25">
      <c r="A11" s="9" t="s">
        <v>6</v>
      </c>
      <c r="H11" s="8">
        <f>H12/H13</f>
        <v>6.5498984989418418E-2</v>
      </c>
      <c r="I11" s="8">
        <f>I12/I13</f>
        <v>6.4002026203888035E-2</v>
      </c>
      <c r="J11" s="8">
        <f>J12/J13</f>
        <v>6.2210557401800683E-2</v>
      </c>
      <c r="K11" s="8">
        <f>K12/K13</f>
        <v>0.16226469674661015</v>
      </c>
      <c r="L11" s="8">
        <f>L12/L13</f>
        <v>0.14463878968090976</v>
      </c>
      <c r="M11" s="8">
        <f>M12/M13</f>
        <v>0.17051657958845864</v>
      </c>
    </row>
    <row r="12" spans="1:14" x14ac:dyDescent="0.25">
      <c r="A12" s="4" t="s">
        <v>4</v>
      </c>
      <c r="B12" s="4" t="s">
        <v>5</v>
      </c>
      <c r="C12" s="4"/>
      <c r="D12" s="4"/>
      <c r="H12" s="3">
        <v>31848431.010000002</v>
      </c>
      <c r="I12" s="3">
        <v>31965187.449999992</v>
      </c>
      <c r="J12" s="3">
        <v>31056824.829999991</v>
      </c>
      <c r="K12" s="3">
        <v>95604124.319999993</v>
      </c>
      <c r="L12" s="3">
        <v>89267035.86999999</v>
      </c>
      <c r="M12" s="3">
        <v>75417729.139999971</v>
      </c>
    </row>
    <row r="13" spans="1:14" x14ac:dyDescent="0.25">
      <c r="A13" t="s">
        <v>4</v>
      </c>
      <c r="B13" t="s">
        <v>3</v>
      </c>
      <c r="H13" s="3">
        <v>486243122.92999995</v>
      </c>
      <c r="I13" s="3">
        <v>499440241.90999991</v>
      </c>
      <c r="J13" s="3">
        <v>499221131.06</v>
      </c>
      <c r="K13" s="3">
        <v>589186226.18999994</v>
      </c>
      <c r="L13" s="3">
        <v>617172171.21999991</v>
      </c>
      <c r="M13" s="3">
        <v>442289713.5399999</v>
      </c>
    </row>
    <row r="14" spans="1:14" x14ac:dyDescent="0.25">
      <c r="I14" s="7"/>
    </row>
    <row r="16" spans="1:14" x14ac:dyDescent="0.25">
      <c r="A16" s="6" t="s">
        <v>2</v>
      </c>
    </row>
    <row r="17" spans="1:2" x14ac:dyDescent="0.25">
      <c r="A17" s="5" t="s">
        <v>1</v>
      </c>
    </row>
    <row r="18" spans="1:2" x14ac:dyDescent="0.25">
      <c r="A18" s="4" t="s">
        <v>0</v>
      </c>
      <c r="B18" s="2"/>
    </row>
    <row r="20" spans="1:2" x14ac:dyDescent="0.25">
      <c r="B20" s="3"/>
    </row>
    <row r="21" spans="1:2" x14ac:dyDescent="0.25">
      <c r="B21" s="3"/>
    </row>
    <row r="22" spans="1:2" x14ac:dyDescent="0.25">
      <c r="B22" s="3"/>
    </row>
    <row r="23" spans="1:2" x14ac:dyDescent="0.25">
      <c r="B23" s="3"/>
    </row>
    <row r="25" spans="1:2" x14ac:dyDescent="0.25">
      <c r="B25" s="3"/>
    </row>
    <row r="27" spans="1:2" x14ac:dyDescent="0.25">
      <c r="B27" s="3"/>
    </row>
    <row r="28" spans="1:2" x14ac:dyDescent="0.25">
      <c r="B28" s="3"/>
    </row>
    <row r="32" spans="1:2" x14ac:dyDescent="0.25">
      <c r="B32" s="2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</sheetData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Nuñez Iñiguez Mikel</dc:creator>
  <cp:lastModifiedBy>Nuñez Iñiguez Mikel</cp:lastModifiedBy>
  <dcterms:created xsi:type="dcterms:W3CDTF">2026-04-09T09:04:56Z</dcterms:created>
  <dcterms:modified xsi:type="dcterms:W3CDTF">2026-04-09T09:06:16Z</dcterms:modified>
</cp:coreProperties>
</file>