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GASTSOS" sheetId="1" r:id="rId1"/>
    <sheet name="INGRESOS" sheetId="2" r:id="rId2"/>
  </sheets>
  <definedNames/>
  <calcPr fullCalcOnLoad="1"/>
</workbook>
</file>

<file path=xl/sharedStrings.xml><?xml version="1.0" encoding="utf-8"?>
<sst xmlns="http://schemas.openxmlformats.org/spreadsheetml/2006/main" count="124" uniqueCount="112">
  <si>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</si>
  <si>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</si>
  <si>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</si>
  <si>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</si>
  <si>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</si>
  <si>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</si>
  <si>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</si>
  <si>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</si>
  <si>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</si>
  <si>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</si>
  <si>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</si>
  <si>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</si>
  <si>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</si>
  <si>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</si>
  <si>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</si>
  <si>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</si>
  <si>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</si>
  <si>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</si>
  <si>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</si>
  <si>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</si>
  <si>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</si>
  <si>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</si>
  <si>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</si>
  <si>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203    </t>
  </si>
  <si>
    <t>Arrendamientos de maquinaria, instalaciones y utillaje.</t>
  </si>
  <si>
    <t xml:space="preserve">205    </t>
  </si>
  <si>
    <t>Arrendamientos de mobiliario y enseres.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</si>
  <si>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</si>
  <si>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</si>
  <si>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</si>
  <si>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</si>
  <si>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</si>
  <si>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</si>
  <si>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</si>
  <si>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</si>
  <si>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</si>
  <si>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</si>
  <si>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</si>
  <si>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</si>
  <si>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</si>
  <si>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</si>
  <si>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</si>
  <si>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</si>
  <si>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</si>
  <si>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</si>
  <si>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</si>
  <si>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</si>
  <si>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</si>
  <si>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</si>
  <si>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</si>
  <si>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</si>
  <si>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</si>
  <si>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</si>
  <si>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</si>
  <si>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</si>
  <si>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</si>
  <si>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</si>
  <si>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</si>
  <si>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</si>
  <si>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</si>
  <si>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</si>
  <si>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</si>
  <si>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</si>
  <si>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</si>
  <si>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</si>
  <si>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</si>
  <si>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</si>
  <si>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</si>
  <si>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</si>
  <si>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</si>
  <si>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</si>
  <si>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</si>
  <si>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</si>
  <si>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</si>
  <si>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</si>
  <si>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</si>
  <si>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</si>
  <si>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</si>
  <si>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</si>
  <si>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</si>
  <si>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</si>
  <si>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</si>
  <si>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48     </t>
  </si>
  <si>
    <t>A Familias e Instituciones sin fines de lucro.</t>
  </si>
  <si>
    <t xml:space="preserve">TOTAL CAPÍTULO 4 : </t>
  </si>
  <si>
    <t xml:space="preserve">629    </t>
  </si>
  <si>
    <t>Otras inversiones nuevas asociadas al funcionamiento operativo de los servicios.</t>
  </si>
  <si>
    <t xml:space="preserve">TOTAL CAPÍTULO 6 : </t>
  </si>
  <si>
    <t>TOTALES: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</si>
  <si>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</si>
  <si>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</si>
  <si>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</si>
  <si>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</si>
  <si>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</si>
  <si>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</si>
  <si>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TOTAL CAPÍTULO 3 : 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</si>
  <si>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</si>
  <si>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</si>
  <si>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</si>
  <si>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</si>
  <si>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451    </t>
  </si>
  <si>
    <t>De Organismos Autónomos y agencias de las Comunidades Autónomas.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</si>
  <si>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</si>
  <si>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</si>
  <si>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</si>
  <si>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</si>
  <si>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</si>
  <si>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</si>
  <si>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</si>
  <si>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</si>
  <si>
    <t>BALANCE MUSIKA ESKOLA 2 TRIMESTRE - GASTOS</t>
  </si>
  <si>
    <t>BALANCE MUSIKA ESKOLA 2 TRIMESTRE - INGRESOS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</si>
</sst>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2" borderId="0" xfId="0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4" fontId="2" fillId="3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2" sqref="A2"/>
    </sheetView>
  </sheetViews>
  <sheetFormatPr defaultColWidth="11.421875" defaultRowHeight="12.75"/>
  <cols>
    <col min="1" max="1" width="7.8515625" style="0" customWidth="1"/>
    <col min="2" max="2" width="37.140625" style="0" customWidth="1"/>
    <col min="3" max="7" width="15.57421875" style="0" customWidth="1"/>
    <col min="8" max="16384" width="9.140625" style="0" customWidth="1"/>
  </cols>
  <sheetData>
    <row r="1" spans="1:7" ht="18.75">
      <c r="A1" s="10" t="s">
        <v>110</v>
      </c>
      <c r="B1" s="10"/>
      <c r="C1" s="10"/>
      <c r="D1" s="10"/>
      <c r="E1" s="10"/>
      <c r="F1" s="10"/>
      <c r="G1" s="10"/>
    </row>
    <row r="2" spans="1:7" ht="18.75">
      <c r="A2" s="1"/>
      <c r="B2" s="1"/>
      <c r="C2" s="10" t="s">
        <v>0</v>
      </c>
      <c r="D2" s="10"/>
      <c r="E2" s="10"/>
      <c r="F2" s="10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7</v>
      </c>
    </row>
    <row r="4" spans="1:7" ht="12.75">
      <c r="A4" s="3" t="s">
        <v>8</v>
      </c>
      <c r="B4" s="3" t="s">
        <v>9</v>
      </c>
      <c r="C4" s="4">
        <v>961352.85</v>
      </c>
      <c r="D4" s="4">
        <v>961352.85</v>
      </c>
      <c r="E4" s="4">
        <v>544118.87</v>
      </c>
      <c r="F4" s="4">
        <v>544118.87</v>
      </c>
      <c r="G4" s="4">
        <v>0</v>
      </c>
    </row>
    <row r="5" spans="1:7" ht="12.75">
      <c r="A5" s="5" t="s">
        <v>10</v>
      </c>
      <c r="B5" s="5" t="s">
        <v>11</v>
      </c>
      <c r="C5" s="6">
        <v>1800851.16</v>
      </c>
      <c r="D5" s="6">
        <v>1800851.16</v>
      </c>
      <c r="E5" s="6">
        <v>816644.44</v>
      </c>
      <c r="F5" s="6">
        <v>816644.44</v>
      </c>
      <c r="G5" s="6">
        <v>0</v>
      </c>
    </row>
    <row r="6" spans="1:7" ht="12.75">
      <c r="A6" s="3" t="s">
        <v>12</v>
      </c>
      <c r="B6" s="3" t="s">
        <v>13</v>
      </c>
      <c r="C6" s="4">
        <v>691858.93</v>
      </c>
      <c r="D6" s="4">
        <v>691858.93</v>
      </c>
      <c r="E6" s="4">
        <v>349449.33</v>
      </c>
      <c r="F6" s="4">
        <v>231945.07</v>
      </c>
      <c r="G6" s="4">
        <v>60179.32</v>
      </c>
    </row>
    <row r="7" spans="1:7" ht="12.75">
      <c r="A7" s="5" t="s">
        <v>14</v>
      </c>
      <c r="B7" s="5" t="s">
        <v>15</v>
      </c>
      <c r="C7" s="6">
        <v>4671.98</v>
      </c>
      <c r="D7" s="6">
        <v>4671.98</v>
      </c>
      <c r="E7" s="6">
        <v>2408.5</v>
      </c>
      <c r="F7" s="6">
        <v>2086</v>
      </c>
      <c r="G7" s="6">
        <v>542.95</v>
      </c>
    </row>
    <row r="8" spans="1:7" ht="12.75">
      <c r="A8" s="3" t="s">
        <v>16</v>
      </c>
      <c r="B8" s="3" t="s">
        <v>17</v>
      </c>
      <c r="C8" s="4">
        <v>11119.9</v>
      </c>
      <c r="D8" s="4">
        <v>12876.45</v>
      </c>
      <c r="E8" s="4">
        <v>1796.41</v>
      </c>
      <c r="F8" s="4">
        <v>1796.41</v>
      </c>
      <c r="G8" s="4">
        <v>0</v>
      </c>
    </row>
    <row r="9" spans="1:7" ht="12.75">
      <c r="A9" s="5" t="s">
        <v>18</v>
      </c>
      <c r="B9" s="5" t="s">
        <v>19</v>
      </c>
      <c r="C9" s="6">
        <v>14196.67</v>
      </c>
      <c r="D9" s="6">
        <v>14196.67</v>
      </c>
      <c r="E9" s="6">
        <v>0</v>
      </c>
      <c r="F9" s="6">
        <v>0</v>
      </c>
      <c r="G9" s="6">
        <v>0</v>
      </c>
    </row>
    <row r="10" spans="1:7" ht="12.75">
      <c r="A10" s="3" t="s">
        <v>20</v>
      </c>
      <c r="B10" s="3" t="s">
        <v>21</v>
      </c>
      <c r="C10" s="4">
        <v>58210.07</v>
      </c>
      <c r="D10" s="4">
        <v>58210.07</v>
      </c>
      <c r="E10" s="4">
        <v>26862.14</v>
      </c>
      <c r="F10" s="4">
        <v>19107.75</v>
      </c>
      <c r="G10" s="4">
        <v>7615.29</v>
      </c>
    </row>
    <row r="12" spans="2:7" ht="12.75">
      <c r="B12" s="7" t="s">
        <v>22</v>
      </c>
      <c r="C12" s="7">
        <f>SUM(C4:C10)</f>
        <v>3542261.5599999996</v>
      </c>
      <c r="D12" s="7">
        <f>SUM(D4:D10)</f>
        <v>3544018.11</v>
      </c>
      <c r="E12" s="7">
        <f>SUM(E4:E10)</f>
        <v>1741279.69</v>
      </c>
      <c r="F12" s="7">
        <f>SUM(F4:F10)</f>
        <v>1615698.54</v>
      </c>
      <c r="G12" s="7">
        <f>SUM(G4:G10)</f>
        <v>68337.56</v>
      </c>
    </row>
    <row r="14" spans="1:7" ht="25.5">
      <c r="A14" s="3" t="s">
        <v>23</v>
      </c>
      <c r="B14" s="8" t="s">
        <v>24</v>
      </c>
      <c r="C14" s="4">
        <v>0</v>
      </c>
      <c r="D14" s="4">
        <v>0</v>
      </c>
      <c r="E14" s="4">
        <v>872.86</v>
      </c>
      <c r="F14" s="4">
        <v>872.86</v>
      </c>
      <c r="G14" s="4">
        <v>0</v>
      </c>
    </row>
    <row r="15" spans="1:7" ht="12.75">
      <c r="A15" s="5" t="s">
        <v>25</v>
      </c>
      <c r="B15" s="5" t="s">
        <v>26</v>
      </c>
      <c r="C15" s="6">
        <v>0</v>
      </c>
      <c r="D15" s="6">
        <v>0</v>
      </c>
      <c r="E15" s="6">
        <v>55960.79</v>
      </c>
      <c r="F15" s="6">
        <v>55960.79</v>
      </c>
      <c r="G15" s="6">
        <v>0</v>
      </c>
    </row>
    <row r="16" spans="1:7" ht="12.75">
      <c r="A16" s="3" t="s">
        <v>27</v>
      </c>
      <c r="B16" s="3" t="s">
        <v>28</v>
      </c>
      <c r="C16" s="4">
        <v>2500</v>
      </c>
      <c r="D16" s="4">
        <v>2500</v>
      </c>
      <c r="E16" s="4">
        <v>1597.2</v>
      </c>
      <c r="F16" s="4">
        <v>1597.2</v>
      </c>
      <c r="G16" s="4">
        <v>0</v>
      </c>
    </row>
    <row r="17" spans="1:7" ht="12.75">
      <c r="A17" s="5" t="s">
        <v>29</v>
      </c>
      <c r="B17" s="5" t="s">
        <v>30</v>
      </c>
      <c r="C17" s="6">
        <v>19700</v>
      </c>
      <c r="D17" s="6">
        <v>19700</v>
      </c>
      <c r="E17" s="6">
        <v>7081.78</v>
      </c>
      <c r="F17" s="6">
        <v>7081.78</v>
      </c>
      <c r="G17" s="6">
        <v>0</v>
      </c>
    </row>
    <row r="18" spans="1:7" ht="12.75">
      <c r="A18" s="3" t="s">
        <v>31</v>
      </c>
      <c r="B18" s="3" t="s">
        <v>32</v>
      </c>
      <c r="C18" s="4">
        <v>0</v>
      </c>
      <c r="D18" s="4">
        <v>3023.79</v>
      </c>
      <c r="E18" s="4">
        <v>3023.79</v>
      </c>
      <c r="F18" s="4">
        <v>3023.79</v>
      </c>
      <c r="G18" s="4">
        <v>0</v>
      </c>
    </row>
    <row r="19" spans="1:7" ht="12.75">
      <c r="A19" s="5" t="s">
        <v>33</v>
      </c>
      <c r="B19" s="5" t="s">
        <v>34</v>
      </c>
      <c r="C19" s="6">
        <v>21600</v>
      </c>
      <c r="D19" s="6">
        <v>22250.07</v>
      </c>
      <c r="E19" s="6">
        <v>5175.14</v>
      </c>
      <c r="F19" s="6">
        <v>5175.14</v>
      </c>
      <c r="G19" s="6">
        <v>352.32</v>
      </c>
    </row>
    <row r="20" spans="1:7" ht="12.75">
      <c r="A20" s="3" t="s">
        <v>35</v>
      </c>
      <c r="B20" s="3" t="s">
        <v>36</v>
      </c>
      <c r="C20" s="4">
        <v>9900</v>
      </c>
      <c r="D20" s="4">
        <v>9900</v>
      </c>
      <c r="E20" s="4">
        <v>3964.14</v>
      </c>
      <c r="F20" s="4">
        <v>2644.14</v>
      </c>
      <c r="G20" s="4">
        <v>479.95</v>
      </c>
    </row>
    <row r="21" spans="1:7" ht="12.75">
      <c r="A21" s="5" t="s">
        <v>37</v>
      </c>
      <c r="B21" s="5" t="s">
        <v>38</v>
      </c>
      <c r="C21" s="6">
        <v>6300</v>
      </c>
      <c r="D21" s="6">
        <v>6300</v>
      </c>
      <c r="E21" s="6">
        <v>2813.55</v>
      </c>
      <c r="F21" s="6">
        <v>2726.5</v>
      </c>
      <c r="G21" s="6">
        <v>0</v>
      </c>
    </row>
    <row r="22" spans="1:7" ht="12.75">
      <c r="A22" s="3" t="s">
        <v>39</v>
      </c>
      <c r="B22" s="3" t="s">
        <v>40</v>
      </c>
      <c r="C22" s="4">
        <v>2100</v>
      </c>
      <c r="D22" s="4">
        <v>2100</v>
      </c>
      <c r="E22" s="4">
        <v>0</v>
      </c>
      <c r="F22" s="4">
        <v>0</v>
      </c>
      <c r="G22" s="4">
        <v>0</v>
      </c>
    </row>
    <row r="23" spans="1:7" ht="12.75">
      <c r="A23" s="5" t="s">
        <v>41</v>
      </c>
      <c r="B23" s="5" t="s">
        <v>42</v>
      </c>
      <c r="C23" s="6">
        <v>1200</v>
      </c>
      <c r="D23" s="6">
        <v>1200</v>
      </c>
      <c r="E23" s="6">
        <v>187.55</v>
      </c>
      <c r="F23" s="6">
        <v>0</v>
      </c>
      <c r="G23" s="6">
        <v>0</v>
      </c>
    </row>
    <row r="24" spans="1:7" ht="12.75">
      <c r="A24" s="3" t="s">
        <v>43</v>
      </c>
      <c r="B24" s="3" t="s">
        <v>44</v>
      </c>
      <c r="C24" s="4">
        <v>26500</v>
      </c>
      <c r="D24" s="4">
        <v>28675.08</v>
      </c>
      <c r="E24" s="4">
        <v>13522.47</v>
      </c>
      <c r="F24" s="4">
        <v>13522.47</v>
      </c>
      <c r="G24" s="4">
        <v>2362.9</v>
      </c>
    </row>
    <row r="25" spans="1:7" ht="12.75">
      <c r="A25" s="5" t="s">
        <v>45</v>
      </c>
      <c r="B25" s="5" t="s">
        <v>46</v>
      </c>
      <c r="C25" s="6">
        <v>1350</v>
      </c>
      <c r="D25" s="6">
        <v>1350</v>
      </c>
      <c r="E25" s="6">
        <v>1058.69</v>
      </c>
      <c r="F25" s="6">
        <v>1058.69</v>
      </c>
      <c r="G25" s="6">
        <v>0</v>
      </c>
    </row>
    <row r="26" spans="1:7" ht="12.75">
      <c r="A26" s="3" t="s">
        <v>47</v>
      </c>
      <c r="B26" s="3" t="s">
        <v>48</v>
      </c>
      <c r="C26" s="4">
        <v>8100</v>
      </c>
      <c r="D26" s="4">
        <v>8100</v>
      </c>
      <c r="E26" s="4">
        <v>0</v>
      </c>
      <c r="F26" s="4">
        <v>0</v>
      </c>
      <c r="G26" s="4">
        <v>0</v>
      </c>
    </row>
    <row r="27" spans="1:7" ht="12.75">
      <c r="A27" s="5" t="s">
        <v>49</v>
      </c>
      <c r="B27" s="5" t="s">
        <v>50</v>
      </c>
      <c r="C27" s="6">
        <v>12000</v>
      </c>
      <c r="D27" s="6">
        <v>18243.6</v>
      </c>
      <c r="E27" s="6">
        <v>6403.32</v>
      </c>
      <c r="F27" s="6">
        <v>6403.32</v>
      </c>
      <c r="G27" s="6">
        <v>890.03</v>
      </c>
    </row>
    <row r="28" spans="1:7" ht="28.5" customHeight="1">
      <c r="A28" s="3" t="s">
        <v>51</v>
      </c>
      <c r="B28" s="8" t="s">
        <v>52</v>
      </c>
      <c r="C28" s="4">
        <v>1500</v>
      </c>
      <c r="D28" s="4">
        <v>1500</v>
      </c>
      <c r="E28" s="4">
        <v>609.98</v>
      </c>
      <c r="F28" s="4">
        <v>557.97</v>
      </c>
      <c r="G28" s="4">
        <v>17.85</v>
      </c>
    </row>
    <row r="29" spans="1:7" ht="12.75">
      <c r="A29" s="5" t="s">
        <v>53</v>
      </c>
      <c r="B29" s="5" t="s">
        <v>54</v>
      </c>
      <c r="C29" s="6">
        <v>1200</v>
      </c>
      <c r="D29" s="6">
        <v>1200</v>
      </c>
      <c r="E29" s="6">
        <v>1302.27</v>
      </c>
      <c r="F29" s="6">
        <v>1127.27</v>
      </c>
      <c r="G29" s="6">
        <v>0</v>
      </c>
    </row>
    <row r="30" spans="1:7" ht="12.75">
      <c r="A30" s="3" t="s">
        <v>55</v>
      </c>
      <c r="B30" s="3" t="s">
        <v>56</v>
      </c>
      <c r="C30" s="4">
        <v>5200</v>
      </c>
      <c r="D30" s="4">
        <v>5517.21</v>
      </c>
      <c r="E30" s="4">
        <v>1732.21</v>
      </c>
      <c r="F30" s="4">
        <v>1524.75</v>
      </c>
      <c r="G30" s="4">
        <v>450.62</v>
      </c>
    </row>
    <row r="31" spans="1:7" ht="12.75">
      <c r="A31" s="5" t="s">
        <v>57</v>
      </c>
      <c r="B31" s="5" t="s">
        <v>58</v>
      </c>
      <c r="C31" s="6">
        <v>1200</v>
      </c>
      <c r="D31" s="6">
        <v>1200</v>
      </c>
      <c r="E31" s="6">
        <v>0</v>
      </c>
      <c r="F31" s="6">
        <v>0</v>
      </c>
      <c r="G31" s="6">
        <v>50.62</v>
      </c>
    </row>
    <row r="32" spans="1:7" ht="12.75">
      <c r="A32" s="3" t="s">
        <v>59</v>
      </c>
      <c r="B32" s="3" t="s">
        <v>60</v>
      </c>
      <c r="C32" s="4">
        <v>0</v>
      </c>
      <c r="D32" s="4">
        <v>68.31</v>
      </c>
      <c r="E32" s="4">
        <v>68.31</v>
      </c>
      <c r="F32" s="4">
        <v>68.31</v>
      </c>
      <c r="G32" s="4">
        <v>136.62</v>
      </c>
    </row>
    <row r="33" spans="1:7" ht="12.75">
      <c r="A33" s="5" t="s">
        <v>61</v>
      </c>
      <c r="B33" s="5" t="s">
        <v>62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ht="12.75">
      <c r="A34" s="3" t="s">
        <v>63</v>
      </c>
      <c r="B34" s="3" t="s">
        <v>64</v>
      </c>
      <c r="C34" s="4">
        <v>0</v>
      </c>
      <c r="D34" s="4">
        <v>0</v>
      </c>
      <c r="E34" s="4">
        <v>12349.7</v>
      </c>
      <c r="F34" s="4">
        <v>12349.7</v>
      </c>
      <c r="G34" s="4">
        <v>0</v>
      </c>
    </row>
    <row r="35" spans="1:7" ht="12.75">
      <c r="A35" s="5" t="s">
        <v>65</v>
      </c>
      <c r="B35" s="5" t="s">
        <v>66</v>
      </c>
      <c r="C35" s="6">
        <v>900</v>
      </c>
      <c r="D35" s="6">
        <v>900</v>
      </c>
      <c r="E35" s="6">
        <v>0</v>
      </c>
      <c r="F35" s="6">
        <v>0</v>
      </c>
      <c r="G35" s="6">
        <v>0</v>
      </c>
    </row>
    <row r="36" spans="1:7" ht="12.75">
      <c r="A36" s="3" t="s">
        <v>67</v>
      </c>
      <c r="B36" s="3" t="s">
        <v>68</v>
      </c>
      <c r="C36" s="4">
        <v>2100</v>
      </c>
      <c r="D36" s="4">
        <v>2100</v>
      </c>
      <c r="E36" s="4">
        <v>965.18</v>
      </c>
      <c r="F36" s="4">
        <v>722.78</v>
      </c>
      <c r="G36" s="4">
        <v>0</v>
      </c>
    </row>
    <row r="37" spans="1:7" ht="12.75">
      <c r="A37" s="5" t="s">
        <v>69</v>
      </c>
      <c r="B37" s="5" t="s">
        <v>70</v>
      </c>
      <c r="C37" s="6">
        <v>4500</v>
      </c>
      <c r="D37" s="6">
        <v>4500</v>
      </c>
      <c r="E37" s="6">
        <v>4121.17</v>
      </c>
      <c r="F37" s="6">
        <v>4121.17</v>
      </c>
      <c r="G37" s="6">
        <v>79.86</v>
      </c>
    </row>
    <row r="38" spans="1:7" ht="12.75">
      <c r="A38" s="3" t="s">
        <v>71</v>
      </c>
      <c r="B38" s="3" t="s">
        <v>72</v>
      </c>
      <c r="C38" s="4">
        <v>823882.14</v>
      </c>
      <c r="D38" s="4">
        <v>823882.14</v>
      </c>
      <c r="E38" s="4">
        <v>334154.8</v>
      </c>
      <c r="F38" s="4">
        <v>323147.63</v>
      </c>
      <c r="G38" s="4">
        <v>465.81</v>
      </c>
    </row>
    <row r="39" spans="1:7" ht="12.75">
      <c r="A39" s="5" t="s">
        <v>73</v>
      </c>
      <c r="B39" s="5" t="s">
        <v>74</v>
      </c>
      <c r="C39" s="6">
        <v>138000</v>
      </c>
      <c r="D39" s="6">
        <v>138000</v>
      </c>
      <c r="E39" s="6">
        <v>58959.15</v>
      </c>
      <c r="F39" s="6">
        <v>58959.15</v>
      </c>
      <c r="G39" s="6">
        <v>9661.39</v>
      </c>
    </row>
    <row r="40" spans="1:7" ht="12.75">
      <c r="A40" s="3" t="s">
        <v>75</v>
      </c>
      <c r="B40" s="3" t="s">
        <v>76</v>
      </c>
      <c r="C40" s="4">
        <v>2400</v>
      </c>
      <c r="D40" s="4">
        <v>2400</v>
      </c>
      <c r="E40" s="4">
        <v>3500.71</v>
      </c>
      <c r="F40" s="4">
        <v>3140.74</v>
      </c>
      <c r="G40" s="4">
        <v>987.5</v>
      </c>
    </row>
    <row r="41" spans="1:7" ht="25.5">
      <c r="A41" s="5" t="s">
        <v>77</v>
      </c>
      <c r="B41" s="9" t="s">
        <v>78</v>
      </c>
      <c r="C41" s="6">
        <v>101950</v>
      </c>
      <c r="D41" s="6">
        <v>102494.5</v>
      </c>
      <c r="E41" s="6">
        <v>159203.24</v>
      </c>
      <c r="F41" s="6">
        <v>114280.77</v>
      </c>
      <c r="G41" s="6">
        <v>2947.56</v>
      </c>
    </row>
    <row r="42" spans="1:7" ht="12.75">
      <c r="A42" s="3" t="s">
        <v>79</v>
      </c>
      <c r="B42" s="3" t="s">
        <v>80</v>
      </c>
      <c r="C42" s="4">
        <v>5100</v>
      </c>
      <c r="D42" s="4">
        <v>5100</v>
      </c>
      <c r="E42" s="4">
        <v>2612.34</v>
      </c>
      <c r="F42" s="4">
        <v>1908</v>
      </c>
      <c r="G42" s="4">
        <v>34.98</v>
      </c>
    </row>
    <row r="44" spans="2:7" ht="12.75">
      <c r="B44" s="7" t="s">
        <v>81</v>
      </c>
      <c r="C44" s="7">
        <f>SUM(C13:C42)</f>
        <v>1199182.1400000001</v>
      </c>
      <c r="D44" s="7">
        <f>SUM(D13:D42)</f>
        <v>1212204.7</v>
      </c>
      <c r="E44" s="7">
        <f>SUM(E13:E42)</f>
        <v>681240.34</v>
      </c>
      <c r="F44" s="7">
        <f>SUM(F13:F42)</f>
        <v>621974.92</v>
      </c>
      <c r="G44" s="7">
        <f>SUM(G13:G42)</f>
        <v>18918.01</v>
      </c>
    </row>
    <row r="46" spans="1:7" ht="12.75">
      <c r="A46" s="3" t="s">
        <v>82</v>
      </c>
      <c r="B46" s="3" t="s">
        <v>83</v>
      </c>
      <c r="C46" s="4">
        <v>600</v>
      </c>
      <c r="D46" s="4">
        <v>600</v>
      </c>
      <c r="E46" s="4">
        <v>0</v>
      </c>
      <c r="F46" s="4">
        <v>0</v>
      </c>
      <c r="G46" s="4">
        <v>0</v>
      </c>
    </row>
    <row r="48" spans="2:7" ht="12.75">
      <c r="B48" s="7" t="s">
        <v>84</v>
      </c>
      <c r="C48" s="7">
        <f>SUM(C45:C46)</f>
        <v>600</v>
      </c>
      <c r="D48" s="7">
        <f>SUM(D45:D46)</f>
        <v>600</v>
      </c>
      <c r="E48" s="7">
        <f>SUM(E45:E46)</f>
        <v>0</v>
      </c>
      <c r="F48" s="7">
        <f>SUM(F45:F46)</f>
        <v>0</v>
      </c>
      <c r="G48" s="7">
        <f>SUM(G45:G46)</f>
        <v>0</v>
      </c>
    </row>
    <row r="50" spans="1:7" ht="25.5">
      <c r="A50" s="3" t="s">
        <v>85</v>
      </c>
      <c r="B50" s="8" t="s">
        <v>86</v>
      </c>
      <c r="C50" s="4">
        <v>50500</v>
      </c>
      <c r="D50" s="4">
        <v>50500</v>
      </c>
      <c r="E50" s="4">
        <v>8378.48</v>
      </c>
      <c r="F50" s="4">
        <v>2553.96</v>
      </c>
      <c r="G50" s="4">
        <v>0</v>
      </c>
    </row>
    <row r="52" spans="2:7" ht="12.75">
      <c r="B52" s="7" t="s">
        <v>87</v>
      </c>
      <c r="C52" s="7">
        <f>SUM(C49:C50)</f>
        <v>50500</v>
      </c>
      <c r="D52" s="7">
        <f>SUM(D49:D50)</f>
        <v>50500</v>
      </c>
      <c r="E52" s="7">
        <f>SUM(E49:E50)</f>
        <v>8378.48</v>
      </c>
      <c r="F52" s="7">
        <f>SUM(F49:F50)</f>
        <v>2553.96</v>
      </c>
      <c r="G52" s="7">
        <f>SUM(G49:G50)</f>
        <v>0</v>
      </c>
    </row>
    <row r="55" spans="2:7" ht="12.75">
      <c r="B55" s="7" t="s">
        <v>88</v>
      </c>
      <c r="C55" s="7">
        <f>SUMIF(A4:A52,"&lt;&gt;",C4:C52)</f>
        <v>4792543.699999999</v>
      </c>
      <c r="D55" s="7">
        <f>SUMIF(A4:A52,"&lt;&gt;",D4:D52)</f>
        <v>4807322.81</v>
      </c>
      <c r="E55" s="7">
        <f>SUMIF(A4:A52,"&lt;&gt;",E4:E52)</f>
        <v>2430898.5099999993</v>
      </c>
      <c r="F55" s="7">
        <f>SUMIF(A4:A52,"&lt;&gt;",F4:F52)</f>
        <v>2240227.42</v>
      </c>
      <c r="G55" s="7">
        <f>SUMIF(A4:A52,"&lt;&gt;",G4:G52)</f>
        <v>87255.56999999998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90" zoomScaleNormal="90"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11" t="s">
        <v>111</v>
      </c>
      <c r="B1" s="11"/>
      <c r="C1" s="11"/>
      <c r="D1" s="11"/>
      <c r="E1" s="11"/>
      <c r="F1" s="11"/>
      <c r="G1" s="11"/>
    </row>
    <row r="2" spans="1:7" ht="18.75">
      <c r="A2" s="1"/>
      <c r="B2" s="1"/>
      <c r="C2" s="10" t="s">
        <v>0</v>
      </c>
      <c r="D2" s="10"/>
      <c r="E2" s="10"/>
      <c r="F2" s="10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89</v>
      </c>
      <c r="F3" s="2" t="s">
        <v>90</v>
      </c>
      <c r="G3" s="2" t="s">
        <v>90</v>
      </c>
    </row>
    <row r="4" spans="1:7" ht="12.75">
      <c r="A4" s="3" t="s">
        <v>91</v>
      </c>
      <c r="B4" s="3" t="s">
        <v>92</v>
      </c>
      <c r="C4" s="4">
        <v>968849.99</v>
      </c>
      <c r="D4" s="4">
        <v>968849.99</v>
      </c>
      <c r="E4" s="4">
        <v>529494.37</v>
      </c>
      <c r="F4" s="4">
        <v>529494.37</v>
      </c>
      <c r="G4" s="4">
        <v>6494.6</v>
      </c>
    </row>
    <row r="5" spans="1:7" ht="12.75">
      <c r="A5" s="5" t="s">
        <v>93</v>
      </c>
      <c r="B5" s="5" t="s">
        <v>94</v>
      </c>
      <c r="C5" s="6">
        <v>681680</v>
      </c>
      <c r="D5" s="6">
        <v>681680</v>
      </c>
      <c r="E5" s="6">
        <v>507685.65</v>
      </c>
      <c r="F5" s="6">
        <v>507685.65</v>
      </c>
      <c r="G5" s="6">
        <v>5044.7</v>
      </c>
    </row>
    <row r="7" spans="2:7" ht="12.75">
      <c r="B7" s="7" t="s">
        <v>95</v>
      </c>
      <c r="C7" s="7">
        <f>SUM(C4:C5)</f>
        <v>1650529.99</v>
      </c>
      <c r="D7" s="7">
        <f>SUM(D4:D5)</f>
        <v>1650529.99</v>
      </c>
      <c r="E7" s="7">
        <f>SUM(E4:E5)</f>
        <v>1037180.02</v>
      </c>
      <c r="F7" s="7">
        <f>SUM(F4:F5)</f>
        <v>1037180.02</v>
      </c>
      <c r="G7" s="7">
        <f>SUM(G4:G5)</f>
        <v>11539.3</v>
      </c>
    </row>
    <row r="9" spans="1:7" ht="12.75">
      <c r="A9" s="5" t="s">
        <v>96</v>
      </c>
      <c r="B9" s="5" t="s">
        <v>97</v>
      </c>
      <c r="C9" s="6">
        <v>2432696.07</v>
      </c>
      <c r="D9" s="6">
        <v>2432696.07</v>
      </c>
      <c r="E9" s="6">
        <v>1284908.21</v>
      </c>
      <c r="F9" s="6">
        <v>1284908.21</v>
      </c>
      <c r="G9" s="6">
        <v>52.05</v>
      </c>
    </row>
    <row r="10" spans="1:7" ht="12.75">
      <c r="A10" s="3" t="s">
        <v>98</v>
      </c>
      <c r="B10" s="3" t="s">
        <v>99</v>
      </c>
      <c r="C10" s="4">
        <v>525721.5</v>
      </c>
      <c r="D10" s="4">
        <v>525721.5</v>
      </c>
      <c r="E10" s="4">
        <v>0</v>
      </c>
      <c r="F10" s="4">
        <v>0</v>
      </c>
      <c r="G10" s="4">
        <v>580357.5</v>
      </c>
    </row>
    <row r="11" spans="1:7" ht="12.75">
      <c r="A11" s="5" t="s">
        <v>100</v>
      </c>
      <c r="B11" s="5" t="s">
        <v>101</v>
      </c>
      <c r="C11" s="6">
        <v>15000</v>
      </c>
      <c r="D11" s="6">
        <v>15000</v>
      </c>
      <c r="E11" s="6">
        <v>22516.15</v>
      </c>
      <c r="F11" s="6">
        <v>22516.15</v>
      </c>
      <c r="G11" s="6">
        <v>0</v>
      </c>
    </row>
    <row r="12" spans="1:7" ht="12.75">
      <c r="A12" s="3" t="s">
        <v>102</v>
      </c>
      <c r="B12" s="3" t="s">
        <v>103</v>
      </c>
      <c r="C12" s="4">
        <v>600</v>
      </c>
      <c r="D12" s="4">
        <v>600</v>
      </c>
      <c r="E12" s="4">
        <v>0</v>
      </c>
      <c r="F12" s="4">
        <v>0</v>
      </c>
      <c r="G12" s="4">
        <v>0</v>
      </c>
    </row>
    <row r="13" spans="1:7" ht="12.75">
      <c r="A13" s="5" t="s">
        <v>82</v>
      </c>
      <c r="B13" s="5" t="s">
        <v>104</v>
      </c>
      <c r="C13" s="6">
        <v>117496.14</v>
      </c>
      <c r="D13" s="6">
        <v>117496.14</v>
      </c>
      <c r="E13" s="6">
        <v>0</v>
      </c>
      <c r="F13" s="6">
        <v>0</v>
      </c>
      <c r="G13" s="6">
        <v>0</v>
      </c>
    </row>
    <row r="15" spans="2:7" ht="12.75">
      <c r="B15" s="7" t="s">
        <v>84</v>
      </c>
      <c r="C15" s="7">
        <f>SUM(C8:C13)</f>
        <v>3091513.71</v>
      </c>
      <c r="D15" s="7">
        <f>SUM(D8:D13)</f>
        <v>3091513.71</v>
      </c>
      <c r="E15" s="7">
        <f>SUM(E8:E13)</f>
        <v>1307424.3599999999</v>
      </c>
      <c r="F15" s="7">
        <f>SUM(F8:F13)</f>
        <v>1307424.3599999999</v>
      </c>
      <c r="G15" s="7">
        <f>SUM(G8:G13)</f>
        <v>580409.55</v>
      </c>
    </row>
    <row r="17" spans="1:7" ht="12.75">
      <c r="A17" s="5" t="s">
        <v>105</v>
      </c>
      <c r="B17" s="5" t="s">
        <v>97</v>
      </c>
      <c r="C17" s="6">
        <v>50500</v>
      </c>
      <c r="D17" s="6">
        <v>50500</v>
      </c>
      <c r="E17" s="6">
        <v>0</v>
      </c>
      <c r="F17" s="6">
        <v>0</v>
      </c>
      <c r="G17" s="6">
        <v>0</v>
      </c>
    </row>
    <row r="19" spans="2:7" ht="12.75">
      <c r="B19" s="7" t="s">
        <v>106</v>
      </c>
      <c r="C19" s="7">
        <f>SUM(C16:C17)</f>
        <v>50500</v>
      </c>
      <c r="D19" s="7">
        <f>SUM(D16:D17)</f>
        <v>50500</v>
      </c>
      <c r="E19" s="7">
        <f>SUM(E16:E17)</f>
        <v>0</v>
      </c>
      <c r="F19" s="7">
        <f>SUM(F16:F17)</f>
        <v>0</v>
      </c>
      <c r="G19" s="7">
        <f>SUM(G16:G17)</f>
        <v>0</v>
      </c>
    </row>
    <row r="21" spans="1:7" ht="12.75">
      <c r="A21" s="5" t="s">
        <v>107</v>
      </c>
      <c r="B21" s="5" t="s">
        <v>108</v>
      </c>
      <c r="C21" s="6">
        <v>0</v>
      </c>
      <c r="D21" s="6">
        <v>14779.11</v>
      </c>
      <c r="E21" s="6">
        <v>0</v>
      </c>
      <c r="F21" s="6">
        <v>0</v>
      </c>
      <c r="G21" s="6">
        <v>0</v>
      </c>
    </row>
    <row r="23" spans="2:7" ht="12.75">
      <c r="B23" s="7" t="s">
        <v>109</v>
      </c>
      <c r="C23" s="7">
        <f>SUM(C20:C21)</f>
        <v>0</v>
      </c>
      <c r="D23" s="7">
        <f>SUM(D20:D21)</f>
        <v>14779.11</v>
      </c>
      <c r="E23" s="7">
        <f>SUM(E20:E21)</f>
        <v>0</v>
      </c>
      <c r="F23" s="7">
        <f>SUM(F20:F21)</f>
        <v>0</v>
      </c>
      <c r="G23" s="7">
        <f>SUM(G20:G21)</f>
        <v>0</v>
      </c>
    </row>
    <row r="26" spans="2:7" ht="12.75">
      <c r="B26" s="7" t="s">
        <v>88</v>
      </c>
      <c r="C26" s="7">
        <f>SUMIF(A4:A23,"&lt;&gt;",C4:C23)</f>
        <v>4792543.699999999</v>
      </c>
      <c r="D26" s="7">
        <f>SUMIF(A4:A23,"&lt;&gt;",D4:D23)</f>
        <v>4807322.81</v>
      </c>
      <c r="E26" s="7">
        <f>SUMIF(A4:A23,"&lt;&gt;",E4:E23)</f>
        <v>2344604.38</v>
      </c>
      <c r="F26" s="7">
        <f>SUMIF(A4:A23,"&lt;&gt;",F4:F23)</f>
        <v>2344604.38</v>
      </c>
      <c r="G26" s="7">
        <f>SUMIF(A4:A23,"&lt;&gt;",G4:G23)</f>
        <v>591948.85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