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1"/>
  </bookViews>
  <sheets>
    <sheet name="GastosMinisterio" sheetId="1" r:id="rId1"/>
    <sheet name="IngresosMinisterio" sheetId="2" r:id="rId2"/>
  </sheets>
  <definedNames/>
  <calcPr fullCalcOnLoad="1"/>
</workbook>
</file>

<file path=xl/sharedStrings.xml><?xml version="1.0" encoding="utf-8"?>
<sst xmlns="http://schemas.openxmlformats.org/spreadsheetml/2006/main" count="143" uniqueCount="127">
  <si>
    <t>BALANCE 361 MINISTERIO - GASTOS</t>
  </si>
  <si>
    <t>GASTO CORRIENTE + REMANENTES</t>
  </si>
  <si>
    <t>RESIDUOS</t>
  </si>
  <si>
    <t>PARTIDA</t>
  </si>
  <si>
    <t>DESCRIPCIÓN MINISTERIO</t>
  </si>
  <si>
    <t>PRESUPUESTO INICIAL</t>
  </si>
  <si>
    <t>PRESUPUESTO DEFINITIVO</t>
  </si>
  <si>
    <t>OBLIGACIONES RECONOCIDAS</t>
  </si>
  <si>
    <t>PAGOS</t>
  </si>
  <si>
    <t xml:space="preserve">12009  </t>
  </si>
  <si>
    <t>Otras retribuciones básicas.</t>
  </si>
  <si>
    <t xml:space="preserve">12103  </t>
  </si>
  <si>
    <t>Otros complementos.</t>
  </si>
  <si>
    <t xml:space="preserve">16000  </t>
  </si>
  <si>
    <t>Seguridad Social.</t>
  </si>
  <si>
    <t xml:space="preserve">16008  </t>
  </si>
  <si>
    <t>Asistencia médico-farmacéutica.</t>
  </si>
  <si>
    <t xml:space="preserve">16200  </t>
  </si>
  <si>
    <t>Formación y perfeccionamiento del personal.</t>
  </si>
  <si>
    <t xml:space="preserve">16204  </t>
  </si>
  <si>
    <t>Acción social.</t>
  </si>
  <si>
    <t xml:space="preserve">16205  </t>
  </si>
  <si>
    <t>Seguros.</t>
  </si>
  <si>
    <t xml:space="preserve">16209  </t>
  </si>
  <si>
    <t>Otros gastos sociales.</t>
  </si>
  <si>
    <t xml:space="preserve">TOTAL CAPÍTULO 1 : </t>
  </si>
  <si>
    <t xml:space="preserve">202    </t>
  </si>
  <si>
    <t>Arrendamientos de edificios y otras construcciones.</t>
  </si>
  <si>
    <t xml:space="preserve">205    </t>
  </si>
  <si>
    <t>Arrendamientos de mobiliario y enseres.</t>
  </si>
  <si>
    <t xml:space="preserve">208    </t>
  </si>
  <si>
    <t>Arrendamientos de otro inmovilizado material.</t>
  </si>
  <si>
    <t xml:space="preserve">212    </t>
  </si>
  <si>
    <t>Edificios y otras construcciones.</t>
  </si>
  <si>
    <t xml:space="preserve">213    </t>
  </si>
  <si>
    <t>Maquinaria, instalaciones técnicas y utillaje.</t>
  </si>
  <si>
    <t xml:space="preserve">216    </t>
  </si>
  <si>
    <t>Equipos para procesos de información.</t>
  </si>
  <si>
    <t xml:space="preserve">219    </t>
  </si>
  <si>
    <t>Otro inmovilizado material.</t>
  </si>
  <si>
    <t xml:space="preserve">22000  </t>
  </si>
  <si>
    <t>Ordinario no inventariable.</t>
  </si>
  <si>
    <t xml:space="preserve">22001  </t>
  </si>
  <si>
    <t>Prensa, revistas, libros y otras publicaciones.</t>
  </si>
  <si>
    <t xml:space="preserve">22002  </t>
  </si>
  <si>
    <t>Material informático no inventariable.</t>
  </si>
  <si>
    <t xml:space="preserve">22100  </t>
  </si>
  <si>
    <t>Energía eléctrica.</t>
  </si>
  <si>
    <t xml:space="preserve">22101  </t>
  </si>
  <si>
    <t>Agua.</t>
  </si>
  <si>
    <t xml:space="preserve">22102  </t>
  </si>
  <si>
    <t>Gas.</t>
  </si>
  <si>
    <t xml:space="preserve">22104  </t>
  </si>
  <si>
    <t>Vestuario.</t>
  </si>
  <si>
    <t xml:space="preserve">22105  </t>
  </si>
  <si>
    <t>Productos alimenticios.</t>
  </si>
  <si>
    <t xml:space="preserve">22106  </t>
  </si>
  <si>
    <t>Productos farmacéuticos y material sanitario.</t>
  </si>
  <si>
    <t xml:space="preserve">22111  </t>
  </si>
  <si>
    <t>Suministros de repuestos de maquinaria, utillaje y elementos de transporte.</t>
  </si>
  <si>
    <t xml:space="preserve">22199  </t>
  </si>
  <si>
    <t>Otros suministros.</t>
  </si>
  <si>
    <t xml:space="preserve">22200  </t>
  </si>
  <si>
    <t>Servicios de Telecomunicaciones.</t>
  </si>
  <si>
    <t xml:space="preserve">22201  </t>
  </si>
  <si>
    <t>Postales.</t>
  </si>
  <si>
    <t xml:space="preserve">22299  </t>
  </si>
  <si>
    <t>Otros gastos en comunicaciones.</t>
  </si>
  <si>
    <t xml:space="preserve">223    </t>
  </si>
  <si>
    <t>Transportes.</t>
  </si>
  <si>
    <t xml:space="preserve">224    </t>
  </si>
  <si>
    <t>Primas de seguros.</t>
  </si>
  <si>
    <t xml:space="preserve">22601  </t>
  </si>
  <si>
    <t>Atenciones protocolarias y representativas.</t>
  </si>
  <si>
    <t xml:space="preserve">22602  </t>
  </si>
  <si>
    <t>Publicidad y propaganda.</t>
  </si>
  <si>
    <t xml:space="preserve">22606  </t>
  </si>
  <si>
    <t>Reuniones, conferencias y cursos.</t>
  </si>
  <si>
    <t xml:space="preserve">22699  </t>
  </si>
  <si>
    <t>Otros gastos diversos.</t>
  </si>
  <si>
    <t xml:space="preserve">22700  </t>
  </si>
  <si>
    <t>Limpieza y aseo.</t>
  </si>
  <si>
    <t xml:space="preserve">22701  </t>
  </si>
  <si>
    <t>Seguridad.</t>
  </si>
  <si>
    <t xml:space="preserve">22799  </t>
  </si>
  <si>
    <t>Otros trabajos realizados por otras empresas y profesionales.</t>
  </si>
  <si>
    <t xml:space="preserve">233    </t>
  </si>
  <si>
    <t>Otras indemnizaciones.</t>
  </si>
  <si>
    <t xml:space="preserve">TOTAL CAPÍTULO 2 : </t>
  </si>
  <si>
    <t xml:space="preserve">359    </t>
  </si>
  <si>
    <t>Otros gastos financieros.</t>
  </si>
  <si>
    <t xml:space="preserve">TOTAL CAPÍTULO 3 : </t>
  </si>
  <si>
    <t xml:space="preserve">48     </t>
  </si>
  <si>
    <t>A Familias e Instituciones sin fines de lucro.</t>
  </si>
  <si>
    <t xml:space="preserve">TOTAL CAPÍTULO 4 : </t>
  </si>
  <si>
    <t xml:space="preserve">622    </t>
  </si>
  <si>
    <t xml:space="preserve">623    </t>
  </si>
  <si>
    <t xml:space="preserve">625    </t>
  </si>
  <si>
    <t>Mobiliario.</t>
  </si>
  <si>
    <t xml:space="preserve">626    </t>
  </si>
  <si>
    <t xml:space="preserve">629    </t>
  </si>
  <si>
    <t>Otras inversiones nuevas asociadas al funcionamiento operativo de los servicios.</t>
  </si>
  <si>
    <t xml:space="preserve">640    </t>
  </si>
  <si>
    <t>Gastos en inversiones de carácter inmaterial.</t>
  </si>
  <si>
    <t xml:space="preserve">TOTAL CAPÍTULO 6 : </t>
  </si>
  <si>
    <t>TOTALES:</t>
  </si>
  <si>
    <t>BALANCE 361 MINISTERIO - INGRESOS</t>
  </si>
  <si>
    <t>TOTAL DERECHOS RECONOCIDOS</t>
  </si>
  <si>
    <t>RECAUDADO</t>
  </si>
  <si>
    <t xml:space="preserve">342    </t>
  </si>
  <si>
    <t>Servicios educativos.</t>
  </si>
  <si>
    <t xml:space="preserve">399    </t>
  </si>
  <si>
    <t>Otros ingresos diversos.</t>
  </si>
  <si>
    <t xml:space="preserve">40     </t>
  </si>
  <si>
    <t>De la Administración General de la Entidad Local.</t>
  </si>
  <si>
    <t xml:space="preserve">45080  </t>
  </si>
  <si>
    <t>Otras subvenciones corrientes de la Administración General de la Comunidad Autónoma.</t>
  </si>
  <si>
    <t xml:space="preserve">461    </t>
  </si>
  <si>
    <t>De Diputaciones, Consejos o Cabildos.</t>
  </si>
  <si>
    <t xml:space="preserve">47     </t>
  </si>
  <si>
    <t>De Empresas privadas.</t>
  </si>
  <si>
    <t>De familias e instituciones sin fines de lucro.</t>
  </si>
  <si>
    <t xml:space="preserve">70     </t>
  </si>
  <si>
    <t xml:space="preserve">TOTAL CAPÍTULO 7 : </t>
  </si>
  <si>
    <t xml:space="preserve">87000  </t>
  </si>
  <si>
    <t>Para gastos generales.</t>
  </si>
  <si>
    <t xml:space="preserve">TOTAL CAPÍTULO 8 : 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</si>
</sst>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"/>
  </numFmts>
  <fonts count="4">
    <font>
      <sz val="10"/>
      <name val="Arial"/>
      <family val="0"/>
    </font>
    <font>
      <b/>
      <sz val="14"/>
      <name val="Calibri"/>
      <family val="0"/>
    </font>
    <font>
      <b/>
      <sz val="10"/>
      <name val="Calibri"/>
      <family val="0"/>
    </font>
    <font>
      <sz val="10"/>
      <name val="Calibri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8">
    <xf numFmtId="164" fontId="0" fillId="0" borderId="0" xfId="0" applyAlignment="1">
      <alignment/>
    </xf>
    <xf numFmtId="164" fontId="1" fillId="2" borderId="0" xfId="0" applyFont="1" applyFill="1" applyBorder="1" applyAlignment="1">
      <alignment horizontal="center"/>
    </xf>
    <xf numFmtId="164" fontId="2" fillId="2" borderId="0" xfId="0" applyFont="1" applyFill="1" applyBorder="1" applyAlignment="1">
      <alignment horizontal="center" wrapText="1"/>
    </xf>
    <xf numFmtId="164" fontId="3" fillId="0" borderId="0" xfId="0" applyFont="1" applyBorder="1" applyAlignment="1">
      <alignment/>
    </xf>
    <xf numFmtId="165" fontId="3" fillId="0" borderId="0" xfId="0" applyNumberFormat="1" applyFont="1" applyBorder="1" applyAlignment="1">
      <alignment/>
    </xf>
    <xf numFmtId="164" fontId="3" fillId="2" borderId="0" xfId="0" applyFont="1" applyFill="1" applyBorder="1" applyAlignment="1">
      <alignment/>
    </xf>
    <xf numFmtId="165" fontId="3" fillId="2" borderId="0" xfId="0" applyNumberFormat="1" applyFont="1" applyFill="1" applyBorder="1" applyAlignment="1">
      <alignment/>
    </xf>
    <xf numFmtId="165" fontId="2" fillId="3" borderId="0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67"/>
  <sheetViews>
    <sheetView workbookViewId="0" topLeftCell="A1">
      <selection activeCell="A1" sqref="A1"/>
    </sheetView>
  </sheetViews>
  <sheetFormatPr defaultColWidth="8.00390625" defaultRowHeight="12.75"/>
  <cols>
    <col min="1" max="1" width="7.8515625" style="0" customWidth="1"/>
    <col min="2" max="2" width="58.57421875" style="0" customWidth="1"/>
    <col min="3" max="7" width="15.57421875" style="0" customWidth="1"/>
    <col min="8" max="16384" width="9.00390625" style="0" customWidth="1"/>
  </cols>
  <sheetData>
    <row r="1" spans="1:7" ht="12.75">
      <c r="A1" s="1" t="s">
        <v>0</v>
      </c>
      <c r="B1" s="1"/>
      <c r="C1" s="1"/>
      <c r="D1" s="1"/>
      <c r="E1" s="1"/>
      <c r="F1" s="1"/>
      <c r="G1" s="1"/>
    </row>
    <row r="2" spans="1:7" ht="12.75">
      <c r="A2" s="1"/>
      <c r="B2" s="1"/>
      <c r="C2" s="1" t="s">
        <v>1</v>
      </c>
      <c r="D2" s="1"/>
      <c r="E2" s="1"/>
      <c r="F2" s="1"/>
      <c r="G2" s="1" t="s">
        <v>2</v>
      </c>
    </row>
    <row r="3" spans="1:7" ht="12.75">
      <c r="A3" s="2" t="s">
        <v>3</v>
      </c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8</v>
      </c>
    </row>
    <row r="4" spans="1:7" ht="12.75">
      <c r="A4" s="3" t="s">
        <v>9</v>
      </c>
      <c r="B4" s="3" t="s">
        <v>10</v>
      </c>
      <c r="C4" s="4">
        <v>952167.51</v>
      </c>
      <c r="D4" s="4">
        <v>952167.51</v>
      </c>
      <c r="E4" s="4">
        <v>1177594.78</v>
      </c>
      <c r="F4" s="4">
        <v>1177594.78</v>
      </c>
      <c r="G4" s="4">
        <v>0</v>
      </c>
    </row>
    <row r="5" spans="1:7" ht="12.75">
      <c r="A5" s="5" t="s">
        <v>11</v>
      </c>
      <c r="B5" s="5" t="s">
        <v>12</v>
      </c>
      <c r="C5" s="6">
        <v>2396177.61</v>
      </c>
      <c r="D5" s="6">
        <v>2396177.61</v>
      </c>
      <c r="E5" s="6">
        <v>2105538.22</v>
      </c>
      <c r="F5" s="6">
        <v>2105339.04</v>
      </c>
      <c r="G5" s="6">
        <v>52.72</v>
      </c>
    </row>
    <row r="6" spans="1:7" ht="12.75">
      <c r="A6" s="3" t="s">
        <v>13</v>
      </c>
      <c r="B6" s="3" t="s">
        <v>14</v>
      </c>
      <c r="C6" s="4">
        <v>883516.04</v>
      </c>
      <c r="D6" s="4">
        <v>883516.04</v>
      </c>
      <c r="E6" s="4">
        <v>546866.39</v>
      </c>
      <c r="F6" s="4">
        <v>544353.97</v>
      </c>
      <c r="G6" s="4">
        <v>75567.8</v>
      </c>
    </row>
    <row r="7" spans="1:7" ht="12.75">
      <c r="A7" s="5" t="s">
        <v>15</v>
      </c>
      <c r="B7" s="5" t="s">
        <v>16</v>
      </c>
      <c r="C7" s="6">
        <v>3000</v>
      </c>
      <c r="D7" s="6">
        <v>3000</v>
      </c>
      <c r="E7" s="6">
        <v>2025.2</v>
      </c>
      <c r="F7" s="6">
        <v>1918</v>
      </c>
      <c r="G7" s="6">
        <v>0</v>
      </c>
    </row>
    <row r="8" spans="1:7" ht="12.75">
      <c r="A8" s="3" t="s">
        <v>17</v>
      </c>
      <c r="B8" s="3" t="s">
        <v>18</v>
      </c>
      <c r="C8" s="4">
        <v>6626.36</v>
      </c>
      <c r="D8" s="4">
        <v>6626.36</v>
      </c>
      <c r="E8" s="4">
        <v>4825</v>
      </c>
      <c r="F8" s="4">
        <v>2735</v>
      </c>
      <c r="G8" s="4">
        <v>0</v>
      </c>
    </row>
    <row r="9" spans="1:7" ht="12.75">
      <c r="A9" s="5" t="s">
        <v>19</v>
      </c>
      <c r="B9" s="5" t="s">
        <v>20</v>
      </c>
      <c r="C9" s="6">
        <v>17670.3</v>
      </c>
      <c r="D9" s="6">
        <v>17670.3</v>
      </c>
      <c r="E9" s="6">
        <v>10253.89</v>
      </c>
      <c r="F9" s="6">
        <v>10253.89</v>
      </c>
      <c r="G9" s="6">
        <v>9040.85</v>
      </c>
    </row>
    <row r="10" spans="1:7" ht="12.75">
      <c r="A10" s="3" t="s">
        <v>21</v>
      </c>
      <c r="B10" s="3" t="s">
        <v>22</v>
      </c>
      <c r="C10" s="4">
        <v>22087.9</v>
      </c>
      <c r="D10" s="4">
        <v>22087.9</v>
      </c>
      <c r="E10" s="4">
        <v>18403.41</v>
      </c>
      <c r="F10" s="4">
        <v>18403.41</v>
      </c>
      <c r="G10" s="4">
        <v>0</v>
      </c>
    </row>
    <row r="11" spans="1:7" ht="12.75">
      <c r="A11" s="5" t="s">
        <v>23</v>
      </c>
      <c r="B11" s="5" t="s">
        <v>24</v>
      </c>
      <c r="C11" s="6">
        <v>83010.11</v>
      </c>
      <c r="D11" s="6">
        <v>83010.11</v>
      </c>
      <c r="E11" s="6">
        <v>105914.7</v>
      </c>
      <c r="F11" s="6">
        <v>89767.58</v>
      </c>
      <c r="G11" s="6">
        <v>8565.88</v>
      </c>
    </row>
    <row r="13" spans="2:7" ht="12.75">
      <c r="B13" s="7" t="s">
        <v>25</v>
      </c>
      <c r="C13" s="7">
        <f>SUM(C4:C11)</f>
        <v>4364255.829999999</v>
      </c>
      <c r="D13" s="7">
        <f>SUM(D4:D11)</f>
        <v>4364255.829999999</v>
      </c>
      <c r="E13" s="7">
        <f>SUM(E4:E11)</f>
        <v>3971421.590000001</v>
      </c>
      <c r="F13" s="7">
        <f>SUM(F4:F11)</f>
        <v>3950365.67</v>
      </c>
      <c r="G13" s="7">
        <f>SUM(G4:G11)</f>
        <v>93227.25000000001</v>
      </c>
    </row>
    <row r="15" spans="1:7" ht="12.75">
      <c r="A15" s="5" t="s">
        <v>26</v>
      </c>
      <c r="B15" s="5" t="s">
        <v>27</v>
      </c>
      <c r="C15" s="6">
        <v>900</v>
      </c>
      <c r="D15" s="6">
        <v>900</v>
      </c>
      <c r="E15" s="6">
        <v>0</v>
      </c>
      <c r="F15" s="6">
        <v>0</v>
      </c>
      <c r="G15" s="6">
        <v>0</v>
      </c>
    </row>
    <row r="16" spans="1:7" ht="12.75">
      <c r="A16" s="3" t="s">
        <v>28</v>
      </c>
      <c r="B16" s="3" t="s">
        <v>29</v>
      </c>
      <c r="C16" s="4">
        <v>0</v>
      </c>
      <c r="D16" s="4">
        <v>0</v>
      </c>
      <c r="E16" s="4">
        <v>60.5</v>
      </c>
      <c r="F16" s="4">
        <v>60.5</v>
      </c>
      <c r="G16" s="4">
        <v>0</v>
      </c>
    </row>
    <row r="17" spans="1:7" ht="12.75">
      <c r="A17" s="5" t="s">
        <v>30</v>
      </c>
      <c r="B17" s="5" t="s">
        <v>31</v>
      </c>
      <c r="C17" s="6">
        <v>10300</v>
      </c>
      <c r="D17" s="6">
        <v>10300</v>
      </c>
      <c r="E17" s="6">
        <v>8169.92</v>
      </c>
      <c r="F17" s="6">
        <v>8169.92</v>
      </c>
      <c r="G17" s="6">
        <v>0</v>
      </c>
    </row>
    <row r="18" spans="1:7" ht="12.75">
      <c r="A18" s="3" t="s">
        <v>32</v>
      </c>
      <c r="B18" s="3" t="s">
        <v>33</v>
      </c>
      <c r="C18" s="4">
        <v>5100</v>
      </c>
      <c r="D18" s="4">
        <v>5100</v>
      </c>
      <c r="E18" s="4">
        <v>1399.7</v>
      </c>
      <c r="F18" s="4">
        <v>1012.1</v>
      </c>
      <c r="G18" s="4">
        <v>0</v>
      </c>
    </row>
    <row r="19" spans="1:7" ht="12.75">
      <c r="A19" s="5" t="s">
        <v>34</v>
      </c>
      <c r="B19" s="5" t="s">
        <v>35</v>
      </c>
      <c r="C19" s="6">
        <v>5400</v>
      </c>
      <c r="D19" s="6">
        <v>5400</v>
      </c>
      <c r="E19" s="6">
        <v>14635.24</v>
      </c>
      <c r="F19" s="6">
        <v>14313.01</v>
      </c>
      <c r="G19" s="6">
        <v>1263.92</v>
      </c>
    </row>
    <row r="20" spans="1:7" ht="12.75">
      <c r="A20" s="3" t="s">
        <v>36</v>
      </c>
      <c r="B20" s="3" t="s">
        <v>37</v>
      </c>
      <c r="C20" s="4">
        <v>23100</v>
      </c>
      <c r="D20" s="4">
        <v>23100</v>
      </c>
      <c r="E20" s="4">
        <v>23358.45</v>
      </c>
      <c r="F20" s="4">
        <v>21714.18</v>
      </c>
      <c r="G20" s="4">
        <v>75.74</v>
      </c>
    </row>
    <row r="21" spans="1:7" ht="12.75">
      <c r="A21" s="5" t="s">
        <v>38</v>
      </c>
      <c r="B21" s="5" t="s">
        <v>39</v>
      </c>
      <c r="C21" s="6">
        <v>11800</v>
      </c>
      <c r="D21" s="6">
        <v>11921</v>
      </c>
      <c r="E21" s="6">
        <v>10432.84</v>
      </c>
      <c r="F21" s="6">
        <v>9650.13</v>
      </c>
      <c r="G21" s="6">
        <v>435.6</v>
      </c>
    </row>
    <row r="22" spans="1:7" ht="12.75">
      <c r="A22" s="3" t="s">
        <v>40</v>
      </c>
      <c r="B22" s="3" t="s">
        <v>41</v>
      </c>
      <c r="C22" s="4">
        <v>5850</v>
      </c>
      <c r="D22" s="4">
        <v>5850</v>
      </c>
      <c r="E22" s="4">
        <v>6951.77</v>
      </c>
      <c r="F22" s="4">
        <v>6762.06</v>
      </c>
      <c r="G22" s="4">
        <v>529.98</v>
      </c>
    </row>
    <row r="23" spans="1:7" ht="12.75">
      <c r="A23" s="5" t="s">
        <v>42</v>
      </c>
      <c r="B23" s="5" t="s">
        <v>43</v>
      </c>
      <c r="C23" s="6">
        <v>600</v>
      </c>
      <c r="D23" s="6">
        <v>600</v>
      </c>
      <c r="E23" s="6">
        <v>22</v>
      </c>
      <c r="F23" s="6">
        <v>22</v>
      </c>
      <c r="G23" s="6">
        <v>0</v>
      </c>
    </row>
    <row r="24" spans="1:7" ht="12.75">
      <c r="A24" s="3" t="s">
        <v>44</v>
      </c>
      <c r="B24" s="3" t="s">
        <v>45</v>
      </c>
      <c r="C24" s="4">
        <v>1500</v>
      </c>
      <c r="D24" s="4">
        <v>1500</v>
      </c>
      <c r="E24" s="4">
        <v>157.3</v>
      </c>
      <c r="F24" s="4">
        <v>157.3</v>
      </c>
      <c r="G24" s="4">
        <v>0</v>
      </c>
    </row>
    <row r="25" spans="1:7" ht="12.75">
      <c r="A25" s="5" t="s">
        <v>46</v>
      </c>
      <c r="B25" s="5" t="s">
        <v>47</v>
      </c>
      <c r="C25" s="6">
        <v>31800</v>
      </c>
      <c r="D25" s="6">
        <v>31800</v>
      </c>
      <c r="E25" s="6">
        <v>31233.79</v>
      </c>
      <c r="F25" s="6">
        <v>31233.79</v>
      </c>
      <c r="G25" s="6">
        <v>2445.47</v>
      </c>
    </row>
    <row r="26" spans="1:7" ht="12.75">
      <c r="A26" s="3" t="s">
        <v>48</v>
      </c>
      <c r="B26" s="3" t="s">
        <v>49</v>
      </c>
      <c r="C26" s="4">
        <v>2850</v>
      </c>
      <c r="D26" s="4">
        <v>2850</v>
      </c>
      <c r="E26" s="4">
        <v>3152.38</v>
      </c>
      <c r="F26" s="4">
        <v>2366.98</v>
      </c>
      <c r="G26" s="4">
        <v>0</v>
      </c>
    </row>
    <row r="27" spans="1:7" ht="12.75">
      <c r="A27" s="5" t="s">
        <v>50</v>
      </c>
      <c r="B27" s="5" t="s">
        <v>51</v>
      </c>
      <c r="C27" s="6">
        <v>9000</v>
      </c>
      <c r="D27" s="6">
        <v>9000</v>
      </c>
      <c r="E27" s="6">
        <v>8052.6</v>
      </c>
      <c r="F27" s="6">
        <v>6612.73</v>
      </c>
      <c r="G27" s="6">
        <v>0</v>
      </c>
    </row>
    <row r="28" spans="1:7" ht="12.75">
      <c r="A28" s="3" t="s">
        <v>52</v>
      </c>
      <c r="B28" s="3" t="s">
        <v>53</v>
      </c>
      <c r="C28" s="4">
        <v>3000</v>
      </c>
      <c r="D28" s="4">
        <v>3000</v>
      </c>
      <c r="E28" s="4">
        <v>5033.78</v>
      </c>
      <c r="F28" s="4">
        <v>4942.28</v>
      </c>
      <c r="G28" s="4">
        <v>157.3</v>
      </c>
    </row>
    <row r="29" spans="1:7" ht="12.75">
      <c r="A29" s="5" t="s">
        <v>54</v>
      </c>
      <c r="B29" s="5" t="s">
        <v>55</v>
      </c>
      <c r="C29" s="6">
        <v>700</v>
      </c>
      <c r="D29" s="6">
        <v>700</v>
      </c>
      <c r="E29" s="6">
        <v>0</v>
      </c>
      <c r="F29" s="6">
        <v>0</v>
      </c>
      <c r="G29" s="6">
        <v>0</v>
      </c>
    </row>
    <row r="30" spans="1:7" ht="12.75">
      <c r="A30" s="3" t="s">
        <v>56</v>
      </c>
      <c r="B30" s="3" t="s">
        <v>57</v>
      </c>
      <c r="C30" s="4">
        <v>0</v>
      </c>
      <c r="D30" s="4">
        <v>0</v>
      </c>
      <c r="E30" s="4">
        <v>19.28</v>
      </c>
      <c r="F30" s="4">
        <v>19.28</v>
      </c>
      <c r="G30" s="4">
        <v>0</v>
      </c>
    </row>
    <row r="31" spans="1:7" ht="12.75">
      <c r="A31" s="5" t="s">
        <v>58</v>
      </c>
      <c r="B31" s="5" t="s">
        <v>59</v>
      </c>
      <c r="C31" s="6">
        <v>1800</v>
      </c>
      <c r="D31" s="6">
        <v>1800</v>
      </c>
      <c r="E31" s="6">
        <v>2168.67</v>
      </c>
      <c r="F31" s="6">
        <v>2074.9</v>
      </c>
      <c r="G31" s="6">
        <v>57.11</v>
      </c>
    </row>
    <row r="32" spans="1:7" ht="12.75">
      <c r="A32" s="3" t="s">
        <v>60</v>
      </c>
      <c r="B32" s="3" t="s">
        <v>61</v>
      </c>
      <c r="C32" s="4">
        <v>5400</v>
      </c>
      <c r="D32" s="4">
        <v>5400</v>
      </c>
      <c r="E32" s="4">
        <v>4999.26</v>
      </c>
      <c r="F32" s="4">
        <v>4500.2</v>
      </c>
      <c r="G32" s="4">
        <v>0</v>
      </c>
    </row>
    <row r="33" spans="1:7" ht="12.75">
      <c r="A33" s="5" t="s">
        <v>62</v>
      </c>
      <c r="B33" s="5" t="s">
        <v>63</v>
      </c>
      <c r="C33" s="6">
        <v>3000</v>
      </c>
      <c r="D33" s="6">
        <v>3152.25</v>
      </c>
      <c r="E33" s="6">
        <v>3213.7</v>
      </c>
      <c r="F33" s="6">
        <v>2936.89</v>
      </c>
      <c r="G33" s="6">
        <v>0</v>
      </c>
    </row>
    <row r="34" spans="1:7" ht="12.75">
      <c r="A34" s="3" t="s">
        <v>64</v>
      </c>
      <c r="B34" s="3" t="s">
        <v>65</v>
      </c>
      <c r="C34" s="4">
        <v>300</v>
      </c>
      <c r="D34" s="4">
        <v>300</v>
      </c>
      <c r="E34" s="4">
        <v>20.06</v>
      </c>
      <c r="F34" s="4">
        <v>20.06</v>
      </c>
      <c r="G34" s="4">
        <v>0</v>
      </c>
    </row>
    <row r="35" spans="1:7" ht="12.75">
      <c r="A35" s="5" t="s">
        <v>66</v>
      </c>
      <c r="B35" s="5" t="s">
        <v>67</v>
      </c>
      <c r="C35" s="6">
        <v>300</v>
      </c>
      <c r="D35" s="6">
        <v>300</v>
      </c>
      <c r="E35" s="6">
        <v>0</v>
      </c>
      <c r="F35" s="6">
        <v>0</v>
      </c>
      <c r="G35" s="6">
        <v>0</v>
      </c>
    </row>
    <row r="36" spans="1:7" ht="12.75">
      <c r="A36" s="3" t="s">
        <v>68</v>
      </c>
      <c r="B36" s="3" t="s">
        <v>69</v>
      </c>
      <c r="C36" s="4">
        <v>300</v>
      </c>
      <c r="D36" s="4">
        <v>300</v>
      </c>
      <c r="E36" s="4">
        <v>0</v>
      </c>
      <c r="F36" s="4">
        <v>0</v>
      </c>
      <c r="G36" s="4">
        <v>0</v>
      </c>
    </row>
    <row r="37" spans="1:7" ht="12.75">
      <c r="A37" s="5" t="s">
        <v>70</v>
      </c>
      <c r="B37" s="5" t="s">
        <v>71</v>
      </c>
      <c r="C37" s="6">
        <v>600</v>
      </c>
      <c r="D37" s="6">
        <v>600</v>
      </c>
      <c r="E37" s="6">
        <v>4263.61</v>
      </c>
      <c r="F37" s="6">
        <v>2499.43</v>
      </c>
      <c r="G37" s="6">
        <v>0</v>
      </c>
    </row>
    <row r="38" spans="1:7" ht="12.75">
      <c r="A38" s="3" t="s">
        <v>72</v>
      </c>
      <c r="B38" s="3" t="s">
        <v>73</v>
      </c>
      <c r="C38" s="4">
        <v>3900</v>
      </c>
      <c r="D38" s="4">
        <v>3900</v>
      </c>
      <c r="E38" s="4">
        <v>1824.95</v>
      </c>
      <c r="F38" s="4">
        <v>1132.59</v>
      </c>
      <c r="G38" s="4">
        <v>18.6</v>
      </c>
    </row>
    <row r="39" spans="1:7" ht="12.75">
      <c r="A39" s="5" t="s">
        <v>74</v>
      </c>
      <c r="B39" s="5" t="s">
        <v>75</v>
      </c>
      <c r="C39" s="6">
        <v>15000</v>
      </c>
      <c r="D39" s="6">
        <v>15000</v>
      </c>
      <c r="E39" s="6">
        <v>6194.02</v>
      </c>
      <c r="F39" s="6">
        <v>5935.38</v>
      </c>
      <c r="G39" s="6">
        <v>524.84</v>
      </c>
    </row>
    <row r="40" spans="1:7" ht="12.75">
      <c r="A40" s="3" t="s">
        <v>76</v>
      </c>
      <c r="B40" s="3" t="s">
        <v>77</v>
      </c>
      <c r="C40" s="4">
        <v>3600</v>
      </c>
      <c r="D40" s="4">
        <v>3600</v>
      </c>
      <c r="E40" s="4">
        <v>300</v>
      </c>
      <c r="F40" s="4">
        <v>0</v>
      </c>
      <c r="G40" s="4">
        <v>0</v>
      </c>
    </row>
    <row r="41" spans="1:7" ht="12.75">
      <c r="A41" s="5" t="s">
        <v>78</v>
      </c>
      <c r="B41" s="5" t="s">
        <v>79</v>
      </c>
      <c r="C41" s="6">
        <v>44000</v>
      </c>
      <c r="D41" s="6">
        <v>44000</v>
      </c>
      <c r="E41" s="6">
        <v>20809.67</v>
      </c>
      <c r="F41" s="6">
        <v>19127.71</v>
      </c>
      <c r="G41" s="6">
        <v>0</v>
      </c>
    </row>
    <row r="42" spans="1:7" ht="12.75">
      <c r="A42" s="3" t="s">
        <v>80</v>
      </c>
      <c r="B42" s="3" t="s">
        <v>81</v>
      </c>
      <c r="C42" s="4">
        <v>188050.01</v>
      </c>
      <c r="D42" s="4">
        <v>190883.37</v>
      </c>
      <c r="E42" s="4">
        <v>193334.31</v>
      </c>
      <c r="F42" s="4">
        <v>178462.44</v>
      </c>
      <c r="G42" s="4">
        <v>0</v>
      </c>
    </row>
    <row r="43" spans="1:7" ht="12.75">
      <c r="A43" s="5" t="s">
        <v>82</v>
      </c>
      <c r="B43" s="5" t="s">
        <v>83</v>
      </c>
      <c r="C43" s="6">
        <v>12300</v>
      </c>
      <c r="D43" s="6">
        <v>12300</v>
      </c>
      <c r="E43" s="6">
        <v>0</v>
      </c>
      <c r="F43" s="6">
        <v>0</v>
      </c>
      <c r="G43" s="6">
        <v>0</v>
      </c>
    </row>
    <row r="44" spans="1:7" ht="12.75">
      <c r="A44" s="3" t="s">
        <v>84</v>
      </c>
      <c r="B44" s="3" t="s">
        <v>85</v>
      </c>
      <c r="C44" s="4">
        <v>166207.75</v>
      </c>
      <c r="D44" s="4">
        <v>170096.66</v>
      </c>
      <c r="E44" s="4">
        <v>123810.41</v>
      </c>
      <c r="F44" s="4">
        <v>119899.78</v>
      </c>
      <c r="G44" s="4">
        <v>5840</v>
      </c>
    </row>
    <row r="45" spans="1:7" ht="12.75">
      <c r="A45" s="5" t="s">
        <v>86</v>
      </c>
      <c r="B45" s="5" t="s">
        <v>87</v>
      </c>
      <c r="C45" s="6">
        <v>9600</v>
      </c>
      <c r="D45" s="6">
        <v>9600</v>
      </c>
      <c r="E45" s="6">
        <v>3730.22</v>
      </c>
      <c r="F45" s="6">
        <v>2488.84</v>
      </c>
      <c r="G45" s="6">
        <v>601.52</v>
      </c>
    </row>
    <row r="47" spans="2:7" ht="12.75">
      <c r="B47" s="7" t="s">
        <v>88</v>
      </c>
      <c r="C47" s="7">
        <f>SUM(C14:C45)</f>
        <v>566257.76</v>
      </c>
      <c r="D47" s="7">
        <f>SUM(D14:D45)</f>
        <v>573253.28</v>
      </c>
      <c r="E47" s="7">
        <f>SUM(E14:E45)</f>
        <v>477348.42999999993</v>
      </c>
      <c r="F47" s="7">
        <f>SUM(F14:F45)</f>
        <v>446114.48000000004</v>
      </c>
      <c r="G47" s="7">
        <f>SUM(G14:G45)</f>
        <v>11950.08</v>
      </c>
    </row>
    <row r="49" spans="1:7" ht="12.75">
      <c r="A49" s="5" t="s">
        <v>89</v>
      </c>
      <c r="B49" s="5" t="s">
        <v>90</v>
      </c>
      <c r="C49" s="6">
        <v>150</v>
      </c>
      <c r="D49" s="6">
        <v>150</v>
      </c>
      <c r="E49" s="6">
        <v>139.39</v>
      </c>
      <c r="F49" s="6">
        <v>33.51</v>
      </c>
      <c r="G49" s="6">
        <v>0</v>
      </c>
    </row>
    <row r="51" spans="2:7" ht="12.75">
      <c r="B51" s="7" t="s">
        <v>91</v>
      </c>
      <c r="C51" s="7">
        <f>SUM(C48:C49)</f>
        <v>150</v>
      </c>
      <c r="D51" s="7">
        <f>SUM(D48:D49)</f>
        <v>150</v>
      </c>
      <c r="E51" s="7">
        <f>SUM(E48:E49)</f>
        <v>139.39</v>
      </c>
      <c r="F51" s="7">
        <f>SUM(F48:F49)</f>
        <v>33.51</v>
      </c>
      <c r="G51" s="7">
        <f>SUM(G48:G49)</f>
        <v>0</v>
      </c>
    </row>
    <row r="53" spans="1:7" ht="12.75">
      <c r="A53" s="5" t="s">
        <v>92</v>
      </c>
      <c r="B53" s="5" t="s">
        <v>93</v>
      </c>
      <c r="C53" s="6">
        <v>1200</v>
      </c>
      <c r="D53" s="6">
        <v>1200</v>
      </c>
      <c r="E53" s="6">
        <v>0</v>
      </c>
      <c r="F53" s="6">
        <v>0</v>
      </c>
      <c r="G53" s="6">
        <v>0</v>
      </c>
    </row>
    <row r="55" spans="2:7" ht="12.75">
      <c r="B55" s="7" t="s">
        <v>94</v>
      </c>
      <c r="C55" s="7">
        <f>SUM(C52:C53)</f>
        <v>1200</v>
      </c>
      <c r="D55" s="7">
        <f>SUM(D52:D53)</f>
        <v>1200</v>
      </c>
      <c r="E55" s="7">
        <f>SUM(E52:E53)</f>
        <v>0</v>
      </c>
      <c r="F55" s="7">
        <f>SUM(F52:F53)</f>
        <v>0</v>
      </c>
      <c r="G55" s="7">
        <f>SUM(G52:G53)</f>
        <v>0</v>
      </c>
    </row>
    <row r="57" spans="1:7" ht="12.75">
      <c r="A57" s="5" t="s">
        <v>95</v>
      </c>
      <c r="B57" s="5" t="s">
        <v>33</v>
      </c>
      <c r="C57" s="6">
        <v>120000</v>
      </c>
      <c r="D57" s="6">
        <v>120000</v>
      </c>
      <c r="E57" s="6">
        <v>0</v>
      </c>
      <c r="F57" s="6">
        <v>0</v>
      </c>
      <c r="G57" s="6">
        <v>0</v>
      </c>
    </row>
    <row r="58" spans="1:7" ht="12.75">
      <c r="A58" s="3" t="s">
        <v>96</v>
      </c>
      <c r="B58" s="3" t="s">
        <v>35</v>
      </c>
      <c r="C58" s="4">
        <v>5100</v>
      </c>
      <c r="D58" s="4">
        <v>5100</v>
      </c>
      <c r="E58" s="4">
        <v>290.39</v>
      </c>
      <c r="F58" s="4">
        <v>290.39</v>
      </c>
      <c r="G58" s="4">
        <v>0</v>
      </c>
    </row>
    <row r="59" spans="1:7" ht="12.75">
      <c r="A59" s="5" t="s">
        <v>97</v>
      </c>
      <c r="B59" s="5" t="s">
        <v>98</v>
      </c>
      <c r="C59" s="6">
        <v>11400</v>
      </c>
      <c r="D59" s="6">
        <v>14424.37</v>
      </c>
      <c r="E59" s="6">
        <v>7348</v>
      </c>
      <c r="F59" s="6">
        <v>7288.1</v>
      </c>
      <c r="G59" s="6">
        <v>0</v>
      </c>
    </row>
    <row r="60" spans="1:7" ht="12.75">
      <c r="A60" s="3" t="s">
        <v>99</v>
      </c>
      <c r="B60" s="3" t="s">
        <v>37</v>
      </c>
      <c r="C60" s="4">
        <v>6400</v>
      </c>
      <c r="D60" s="4">
        <v>6400</v>
      </c>
      <c r="E60" s="4">
        <v>1526.62</v>
      </c>
      <c r="F60" s="4">
        <v>610.57</v>
      </c>
      <c r="G60" s="4">
        <v>0</v>
      </c>
    </row>
    <row r="61" spans="1:7" ht="12.75">
      <c r="A61" s="5" t="s">
        <v>100</v>
      </c>
      <c r="B61" s="5" t="s">
        <v>101</v>
      </c>
      <c r="C61" s="6">
        <v>32100</v>
      </c>
      <c r="D61" s="6">
        <v>36314.7</v>
      </c>
      <c r="E61" s="6">
        <v>21971.35</v>
      </c>
      <c r="F61" s="6">
        <v>10526.49</v>
      </c>
      <c r="G61" s="6">
        <v>3077.57</v>
      </c>
    </row>
    <row r="62" spans="1:7" ht="12.75">
      <c r="A62" s="3" t="s">
        <v>102</v>
      </c>
      <c r="B62" s="3" t="s">
        <v>103</v>
      </c>
      <c r="C62" s="4">
        <v>0</v>
      </c>
      <c r="D62" s="4">
        <v>6292</v>
      </c>
      <c r="E62" s="4">
        <v>6292</v>
      </c>
      <c r="F62" s="4">
        <v>6292</v>
      </c>
      <c r="G62" s="4">
        <v>0</v>
      </c>
    </row>
    <row r="64" spans="2:7" ht="12.75">
      <c r="B64" s="7" t="s">
        <v>104</v>
      </c>
      <c r="C64" s="7">
        <f>SUM(C56:C62)</f>
        <v>175000</v>
      </c>
      <c r="D64" s="7">
        <f>SUM(D56:D62)</f>
        <v>188531.07</v>
      </c>
      <c r="E64" s="7">
        <f>SUM(E56:E62)</f>
        <v>37428.36</v>
      </c>
      <c r="F64" s="7">
        <f>SUM(F56:F62)</f>
        <v>25007.55</v>
      </c>
      <c r="G64" s="7">
        <f>SUM(G56:G62)</f>
        <v>3077.57</v>
      </c>
    </row>
    <row r="67" spans="2:7" ht="12.75">
      <c r="B67" s="7" t="s">
        <v>105</v>
      </c>
      <c r="C67" s="7">
        <f>SUMIF(A4:A64,"&lt;&gt;",C4:C64)</f>
        <v>5106863.589999999</v>
      </c>
      <c r="D67" s="7">
        <f>SUMIF(A4:A64,"&lt;&gt;",D4:D64)</f>
        <v>5127390.18</v>
      </c>
      <c r="E67" s="7">
        <f>SUMIF(A4:A64,"&lt;&gt;",E4:E64)</f>
        <v>4486337.770000001</v>
      </c>
      <c r="F67" s="7">
        <f>SUMIF(A4:A64,"&lt;&gt;",F4:F64)</f>
        <v>4421521.209999999</v>
      </c>
      <c r="G67" s="7">
        <f>SUMIF(A4:A64,"&lt;&gt;",G4:G64)</f>
        <v>108254.90000000004</v>
      </c>
    </row>
  </sheetData>
  <sheetProtection selectLockedCells="1" selectUnlockedCells="1"/>
  <mergeCells count="2">
    <mergeCell ref="A1:G1"/>
    <mergeCell ref="C2:F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6"/>
  <sheetViews>
    <sheetView tabSelected="1" workbookViewId="0" topLeftCell="A1">
      <selection activeCell="B36" sqref="B36"/>
    </sheetView>
  </sheetViews>
  <sheetFormatPr defaultColWidth="8.00390625" defaultRowHeight="12.75"/>
  <cols>
    <col min="1" max="1" width="7.8515625" style="0" customWidth="1"/>
    <col min="2" max="2" width="58.57421875" style="0" customWidth="1"/>
    <col min="3" max="7" width="15.57421875" style="0" customWidth="1"/>
    <col min="8" max="16384" width="9.00390625" style="0" customWidth="1"/>
  </cols>
  <sheetData>
    <row r="1" spans="1:7" ht="12.75">
      <c r="A1" s="1" t="s">
        <v>106</v>
      </c>
      <c r="B1" s="1"/>
      <c r="C1" s="1"/>
      <c r="D1" s="1"/>
      <c r="E1" s="1"/>
      <c r="F1" s="1"/>
      <c r="G1" s="1"/>
    </row>
    <row r="2" spans="1:7" ht="12.75">
      <c r="A2" s="1"/>
      <c r="B2" s="1"/>
      <c r="C2" s="1" t="s">
        <v>1</v>
      </c>
      <c r="D2" s="1"/>
      <c r="E2" s="1"/>
      <c r="F2" s="1"/>
      <c r="G2" s="1" t="s">
        <v>2</v>
      </c>
    </row>
    <row r="3" spans="1:7" ht="12.75">
      <c r="A3" s="2" t="s">
        <v>3</v>
      </c>
      <c r="B3" s="2" t="s">
        <v>4</v>
      </c>
      <c r="C3" s="2" t="s">
        <v>5</v>
      </c>
      <c r="D3" s="2" t="s">
        <v>6</v>
      </c>
      <c r="E3" s="2" t="s">
        <v>107</v>
      </c>
      <c r="F3" s="2" t="s">
        <v>108</v>
      </c>
      <c r="G3" s="2" t="s">
        <v>108</v>
      </c>
    </row>
    <row r="4" spans="1:7" ht="12.75">
      <c r="A4" s="3" t="s">
        <v>109</v>
      </c>
      <c r="B4" s="3" t="s">
        <v>110</v>
      </c>
      <c r="C4" s="4">
        <v>1232975.7</v>
      </c>
      <c r="D4" s="4">
        <v>1232975.7</v>
      </c>
      <c r="E4" s="4">
        <v>1021161.7</v>
      </c>
      <c r="F4" s="4">
        <v>1020423.7</v>
      </c>
      <c r="G4" s="4">
        <v>386.4</v>
      </c>
    </row>
    <row r="5" spans="1:7" ht="12.75">
      <c r="A5" s="5" t="s">
        <v>111</v>
      </c>
      <c r="B5" s="5" t="s">
        <v>112</v>
      </c>
      <c r="C5" s="6">
        <v>11800</v>
      </c>
      <c r="D5" s="6">
        <v>11800</v>
      </c>
      <c r="E5" s="6">
        <v>313.91</v>
      </c>
      <c r="F5" s="6">
        <v>313.91</v>
      </c>
      <c r="G5" s="6">
        <v>180</v>
      </c>
    </row>
    <row r="7" spans="2:7" ht="12.75">
      <c r="B7" s="7" t="s">
        <v>91</v>
      </c>
      <c r="C7" s="7">
        <f>SUM(C4:C5)</f>
        <v>1244775.7</v>
      </c>
      <c r="D7" s="7">
        <f>SUM(D4:D5)</f>
        <v>1244775.7</v>
      </c>
      <c r="E7" s="7">
        <f>SUM(E4:E5)</f>
        <v>1021475.61</v>
      </c>
      <c r="F7" s="7">
        <f>SUM(F4:F5)</f>
        <v>1020737.61</v>
      </c>
      <c r="G7" s="7">
        <f>SUM(G4:G5)</f>
        <v>566.4</v>
      </c>
    </row>
    <row r="9" spans="1:7" ht="12.75">
      <c r="A9" s="5" t="s">
        <v>113</v>
      </c>
      <c r="B9" s="5" t="s">
        <v>114</v>
      </c>
      <c r="C9" s="6">
        <v>2766550.45</v>
      </c>
      <c r="D9" s="6">
        <v>2766550.45</v>
      </c>
      <c r="E9" s="6">
        <v>2733255.87</v>
      </c>
      <c r="F9" s="6">
        <v>2733255.87</v>
      </c>
      <c r="G9" s="6">
        <v>38573.87</v>
      </c>
    </row>
    <row r="10" spans="1:7" ht="12.75">
      <c r="A10" s="3" t="s">
        <v>115</v>
      </c>
      <c r="B10" s="3" t="s">
        <v>116</v>
      </c>
      <c r="C10" s="4">
        <v>917537.44</v>
      </c>
      <c r="D10" s="4">
        <v>917537.44</v>
      </c>
      <c r="E10" s="4">
        <v>917537.44</v>
      </c>
      <c r="F10" s="4">
        <v>0</v>
      </c>
      <c r="G10" s="4">
        <v>641787</v>
      </c>
    </row>
    <row r="11" spans="1:7" ht="12.75">
      <c r="A11" s="5" t="s">
        <v>117</v>
      </c>
      <c r="B11" s="5" t="s">
        <v>118</v>
      </c>
      <c r="C11" s="6">
        <v>600</v>
      </c>
      <c r="D11" s="6">
        <v>600</v>
      </c>
      <c r="E11" s="6">
        <v>0</v>
      </c>
      <c r="F11" s="6">
        <v>0</v>
      </c>
      <c r="G11" s="6">
        <v>0</v>
      </c>
    </row>
    <row r="12" spans="1:7" ht="12.75">
      <c r="A12" s="3" t="s">
        <v>119</v>
      </c>
      <c r="B12" s="3" t="s">
        <v>120</v>
      </c>
      <c r="C12" s="4">
        <v>1200</v>
      </c>
      <c r="D12" s="4">
        <v>1200</v>
      </c>
      <c r="E12" s="4">
        <v>0</v>
      </c>
      <c r="F12" s="4">
        <v>0</v>
      </c>
      <c r="G12" s="4">
        <v>0</v>
      </c>
    </row>
    <row r="13" spans="1:7" ht="12.75">
      <c r="A13" s="5" t="s">
        <v>92</v>
      </c>
      <c r="B13" s="5" t="s">
        <v>121</v>
      </c>
      <c r="C13" s="6">
        <v>1200</v>
      </c>
      <c r="D13" s="6">
        <v>1200</v>
      </c>
      <c r="E13" s="6">
        <v>240.31</v>
      </c>
      <c r="F13" s="6">
        <v>117.71</v>
      </c>
      <c r="G13" s="6">
        <v>0</v>
      </c>
    </row>
    <row r="15" spans="2:7" ht="12.75">
      <c r="B15" s="7" t="s">
        <v>94</v>
      </c>
      <c r="C15" s="7">
        <f>SUM(C8:C13)</f>
        <v>3687087.89</v>
      </c>
      <c r="D15" s="7">
        <f>SUM(D8:D13)</f>
        <v>3687087.89</v>
      </c>
      <c r="E15" s="7">
        <f>SUM(E8:E13)</f>
        <v>3651033.62</v>
      </c>
      <c r="F15" s="7">
        <f>SUM(F8:F13)</f>
        <v>2733373.58</v>
      </c>
      <c r="G15" s="7">
        <f>SUM(G8:G13)</f>
        <v>680360.87</v>
      </c>
    </row>
    <row r="17" spans="1:7" ht="12.75">
      <c r="A17" s="5" t="s">
        <v>122</v>
      </c>
      <c r="B17" s="5" t="s">
        <v>114</v>
      </c>
      <c r="C17" s="6">
        <v>175000</v>
      </c>
      <c r="D17" s="6">
        <v>175000</v>
      </c>
      <c r="E17" s="6">
        <v>0</v>
      </c>
      <c r="F17" s="6">
        <v>0</v>
      </c>
      <c r="G17" s="6">
        <v>22645.5</v>
      </c>
    </row>
    <row r="19" spans="2:7" ht="12.75">
      <c r="B19" s="7" t="s">
        <v>123</v>
      </c>
      <c r="C19" s="7">
        <f>SUM(C16:C17)</f>
        <v>175000</v>
      </c>
      <c r="D19" s="7">
        <f>SUM(D16:D17)</f>
        <v>175000</v>
      </c>
      <c r="E19" s="7">
        <f>SUM(E16:E17)</f>
        <v>0</v>
      </c>
      <c r="F19" s="7">
        <f>SUM(F16:F17)</f>
        <v>0</v>
      </c>
      <c r="G19" s="7">
        <f>SUM(G16:G17)</f>
        <v>22645.5</v>
      </c>
    </row>
    <row r="21" spans="1:7" ht="12.75">
      <c r="A21" s="5" t="s">
        <v>124</v>
      </c>
      <c r="B21" s="5" t="s">
        <v>125</v>
      </c>
      <c r="C21" s="6">
        <v>0</v>
      </c>
      <c r="D21" s="6">
        <v>20526.59</v>
      </c>
      <c r="E21" s="6">
        <v>0</v>
      </c>
      <c r="F21" s="6">
        <v>0</v>
      </c>
      <c r="G21" s="6">
        <v>0</v>
      </c>
    </row>
    <row r="23" spans="2:7" ht="12.75">
      <c r="B23" s="7" t="s">
        <v>126</v>
      </c>
      <c r="C23" s="7">
        <f>SUM(C20:C21)</f>
        <v>0</v>
      </c>
      <c r="D23" s="7">
        <f>SUM(D20:D21)</f>
        <v>20526.59</v>
      </c>
      <c r="E23" s="7">
        <f>SUM(E20:E21)</f>
        <v>0</v>
      </c>
      <c r="F23" s="7">
        <f>SUM(F20:F21)</f>
        <v>0</v>
      </c>
      <c r="G23" s="7">
        <f>SUM(G20:G21)</f>
        <v>0</v>
      </c>
    </row>
    <row r="26" spans="2:7" ht="12.75">
      <c r="B26" s="7" t="s">
        <v>105</v>
      </c>
      <c r="C26" s="7">
        <f>SUMIF(A4:A23,"&lt;&gt;",C4:C23)</f>
        <v>5106863.59</v>
      </c>
      <c r="D26" s="7">
        <f>SUMIF(A4:A23,"&lt;&gt;",D4:D23)</f>
        <v>5127390.18</v>
      </c>
      <c r="E26" s="7">
        <f>SUMIF(A4:A23,"&lt;&gt;",E4:E23)</f>
        <v>4672509.23</v>
      </c>
      <c r="F26" s="7">
        <f>SUMIF(A4:A23,"&lt;&gt;",F4:F23)</f>
        <v>3754111.1900000004</v>
      </c>
      <c r="G26" s="7">
        <f>SUMIF(A4:A23,"&lt;&gt;",G4:G23)</f>
        <v>703572.77</v>
      </c>
    </row>
  </sheetData>
  <sheetProtection selectLockedCells="1" selectUnlockedCells="1"/>
  <mergeCells count="2">
    <mergeCell ref="A1:G1"/>
    <mergeCell ref="C2:F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2020-01-27T12:30:42Z</dcterms:modified>
  <cp:category/>
  <cp:version/>
  <cp:contentType/>
  <cp:contentStatus/>
  <cp:revision>1</cp:revision>
</cp:coreProperties>
</file>