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<sst xmlns="http://schemas.openxmlformats.org/spreadsheetml/2006/main" count="163" uniqueCount="146">
  <si>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</si>
  <si>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</si>
  <si>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</si>
  <si>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</si>
  <si>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</si>
  <si>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</si>
  <si>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</si>
  <si>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</si>
  <si>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</si>
  <si>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</si>
  <si>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</si>
  <si>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</si>
  <si>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</si>
  <si>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</si>
  <si>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</si>
  <si>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</si>
  <si>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</si>
  <si>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</si>
  <si>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</si>
  <si>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</si>
  <si>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</si>
  <si>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</si>
  <si>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</si>
  <si>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</si>
  <si>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</si>
  <si>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</si>
  <si>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</si>
  <si>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</si>
  <si>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</si>
  <si>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</si>
  <si>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</si>
  <si>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</si>
  <si>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</si>
  <si>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</si>
  <si>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</si>
  <si>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</si>
  <si>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</si>
  <si>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</si>
  <si>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</si>
  <si>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</si>
  <si>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</si>
  <si>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</si>
  <si>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</si>
  <si>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</si>
  <si>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</si>
  <si>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</si>
  <si>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</si>
  <si>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</si>
  <si>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</si>
  <si>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</si>
  <si>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</si>
  <si>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</si>
  <si>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</si>
  <si>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</si>
  <si>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</si>
  <si>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</si>
  <si>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</si>
  <si>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</si>
  <si>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</si>
  <si>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</si>
  <si>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</si>
  <si>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</si>
  <si>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</si>
  <si>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</si>
  <si>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</si>
  <si>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</si>
  <si>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</si>
  <si>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</si>
  <si>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</si>
  <si>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</si>
  <si>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</si>
  <si>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</si>
  <si>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</si>
  <si>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</si>
  <si>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</si>
  <si>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</si>
  <si>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</si>
  <si>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</si>
  <si>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</si>
  <si>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</si>
  <si>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</si>
  <si>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</si>
  <si>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</si>
  <si>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</si>
  <si>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</si>
  <si>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</si>
  <si>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</si>
  <si>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</si>
  <si>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</si>
  <si>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</si>
  <si>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</si>
  <si>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</si>
  <si>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</si>
  <si>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</si>
  <si>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</si>
  <si>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</si>
  <si>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</si>
  <si>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</si>
  <si>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</si>
  <si>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</si>
  <si>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</si>
  <si>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</si>
  <si>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</si>
  <si>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</si>
  <si>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</si>
  <si>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</si>
  <si>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</si>
  <si>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</si>
  <si>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</si>
  <si>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</si>
  <si>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</si>
  <si>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</si>
  <si>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</si>
  <si>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</si>
  <si>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</si>
  <si>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</si>
  <si>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</si>
  <si>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</si>
  <si>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</si>
  <si>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BALANCE 361 MINISTERIO - INGRESOS</t>
  </si>
  <si>
    <t>TOTAL DERECHOS RECONOCIDOS</t>
  </si>
  <si>
    <t>RECAUDADO</t>
  </si>
  <si>
    <t xml:space="preserve">339    </t>
  </si>
  <si>
    <t>Otras tasas por utilización privativa del dominio público.</t>
  </si>
  <si>
    <t xml:space="preserve">343    </t>
  </si>
  <si>
    <t>Servicios deportivos.</t>
  </si>
  <si>
    <t xml:space="preserve">389    </t>
  </si>
  <si>
    <t>Otros reintegros de operaciones corrientes.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</si>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</sst>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1155488.34</v>
      </c>
      <c r="D4" s="7">
        <v>1155488.34</v>
      </c>
      <c r="E4" s="7">
        <v>459276.05</v>
      </c>
      <c r="F4" s="7">
        <v>459276.05</v>
      </c>
      <c r="G4" s="7">
        <v>0</v>
      </c>
    </row>
    <row r="5" spans="1:7" ht="12.75">
      <c r="A5" s="4" t="s">
        <v>11</v>
      </c>
      <c r="B5" s="4" t="s">
        <v>12</v>
      </c>
      <c r="C5" s="5">
        <v>1885592.61</v>
      </c>
      <c r="D5" s="5">
        <v>1885592.61</v>
      </c>
      <c r="E5" s="5">
        <v>1072679.53</v>
      </c>
      <c r="F5" s="5">
        <v>1041779.21</v>
      </c>
      <c r="G5" s="5">
        <v>0</v>
      </c>
    </row>
    <row r="6" spans="1:7" ht="12.75">
      <c r="A6" s="6" t="s">
        <v>13</v>
      </c>
      <c r="B6" s="6" t="s">
        <v>14</v>
      </c>
      <c r="C6" s="7">
        <v>32077.11</v>
      </c>
      <c r="D6" s="7">
        <v>32077.11</v>
      </c>
      <c r="E6" s="7">
        <v>15105.5</v>
      </c>
      <c r="F6" s="7">
        <v>15105.5</v>
      </c>
      <c r="G6" s="7">
        <v>0</v>
      </c>
    </row>
    <row r="7" spans="1:7" ht="12.75">
      <c r="A7" s="4" t="s">
        <v>15</v>
      </c>
      <c r="B7" s="4" t="s">
        <v>16</v>
      </c>
      <c r="C7" s="5">
        <v>836971.49</v>
      </c>
      <c r="D7" s="5">
        <v>836971.49</v>
      </c>
      <c r="E7" s="5">
        <v>376832.91</v>
      </c>
      <c r="F7" s="5">
        <v>247378.57</v>
      </c>
      <c r="G7" s="5">
        <v>76757.14</v>
      </c>
    </row>
    <row r="8" spans="1:7" ht="12.75">
      <c r="A8" s="6" t="s">
        <v>17</v>
      </c>
      <c r="B8" s="6" t="s">
        <v>18</v>
      </c>
      <c r="C8" s="7">
        <v>1000</v>
      </c>
      <c r="D8" s="7">
        <v>1000</v>
      </c>
      <c r="E8" s="7">
        <v>8.29</v>
      </c>
      <c r="F8" s="7">
        <v>8.29</v>
      </c>
      <c r="G8" s="7">
        <v>370.7</v>
      </c>
    </row>
    <row r="9" spans="1:7" ht="12.75">
      <c r="A9" s="4" t="s">
        <v>19</v>
      </c>
      <c r="B9" s="4" t="s">
        <v>20</v>
      </c>
      <c r="C9" s="5">
        <v>21000</v>
      </c>
      <c r="D9" s="5">
        <v>21000</v>
      </c>
      <c r="E9" s="5">
        <v>4571.32</v>
      </c>
      <c r="F9" s="5">
        <v>3361.32</v>
      </c>
      <c r="G9" s="5">
        <v>0</v>
      </c>
    </row>
    <row r="10" spans="1:7" ht="12.75">
      <c r="A10" s="6" t="s">
        <v>21</v>
      </c>
      <c r="B10" s="6" t="s">
        <v>22</v>
      </c>
      <c r="C10" s="7">
        <v>4870.8</v>
      </c>
      <c r="D10" s="7">
        <v>4870.8</v>
      </c>
      <c r="E10" s="7">
        <v>2635.44</v>
      </c>
      <c r="F10" s="7">
        <v>2635.44</v>
      </c>
      <c r="G10" s="7">
        <v>0</v>
      </c>
    </row>
    <row r="11" spans="1:7" ht="12.75">
      <c r="A11" s="4" t="s">
        <v>23</v>
      </c>
      <c r="B11" s="4" t="s">
        <v>24</v>
      </c>
      <c r="C11" s="5">
        <v>16285</v>
      </c>
      <c r="D11" s="5">
        <v>16285</v>
      </c>
      <c r="E11" s="5">
        <v>0</v>
      </c>
      <c r="F11" s="5">
        <v>0</v>
      </c>
      <c r="G11" s="5">
        <v>0</v>
      </c>
    </row>
    <row r="12" spans="1:7" ht="12.75">
      <c r="A12" s="6" t="s">
        <v>25</v>
      </c>
      <c r="B12" s="6" t="s">
        <v>26</v>
      </c>
      <c r="C12" s="7">
        <v>26000</v>
      </c>
      <c r="D12" s="7">
        <v>26000</v>
      </c>
      <c r="E12" s="7">
        <v>0</v>
      </c>
      <c r="F12" s="7">
        <v>0</v>
      </c>
      <c r="G12" s="7">
        <v>0</v>
      </c>
    </row>
    <row r="13" spans="1:7" ht="12.75">
      <c r="A13" s="4" t="s">
        <v>27</v>
      </c>
      <c r="B13" s="4" t="s">
        <v>28</v>
      </c>
      <c r="C13" s="5">
        <v>91454.4</v>
      </c>
      <c r="D13" s="5">
        <v>91454.4</v>
      </c>
      <c r="E13" s="5">
        <v>28933.26</v>
      </c>
      <c r="F13" s="5">
        <v>20488.59</v>
      </c>
      <c r="G13" s="5">
        <v>7730.1</v>
      </c>
    </row>
    <row r="15" spans="2:7" ht="12.75">
      <c r="B15" s="3" t="s">
        <v>29</v>
      </c>
      <c r="C15" s="3">
        <f>SUM(C4:C13)</f>
        <v>4070739.7499999995</v>
      </c>
      <c r="D15" s="3">
        <f>SUM(D4:D13)</f>
        <v>4070739.7499999995</v>
      </c>
      <c r="E15" s="3">
        <f>SUM(E4:E13)</f>
        <v>1960042.3</v>
      </c>
      <c r="F15" s="3">
        <f>SUM(F4:F13)</f>
        <v>1790032.9700000002</v>
      </c>
      <c r="G15" s="3">
        <f>SUM(G4:G13)</f>
        <v>84857.94</v>
      </c>
    </row>
    <row r="17" spans="1:7" ht="12.75">
      <c r="A17" s="4" t="s">
        <v>30</v>
      </c>
      <c r="B17" s="4" t="s">
        <v>31</v>
      </c>
      <c r="C17" s="5">
        <v>213319.22</v>
      </c>
      <c r="D17" s="5">
        <v>213919.22</v>
      </c>
      <c r="E17" s="5">
        <v>110902.93</v>
      </c>
      <c r="F17" s="5">
        <v>110902.93</v>
      </c>
      <c r="G17" s="5">
        <v>17778.08</v>
      </c>
    </row>
    <row r="18" spans="1:7" ht="12.75">
      <c r="A18" s="6" t="s">
        <v>32</v>
      </c>
      <c r="B18" s="6" t="s">
        <v>33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238.37</v>
      </c>
      <c r="F19" s="5">
        <v>238.37</v>
      </c>
      <c r="G19" s="5">
        <v>0</v>
      </c>
    </row>
    <row r="20" spans="1:7" ht="12.75">
      <c r="A20" s="6" t="s">
        <v>36</v>
      </c>
      <c r="B20" s="6" t="s">
        <v>37</v>
      </c>
      <c r="C20" s="7">
        <v>458000</v>
      </c>
      <c r="D20" s="7">
        <v>558322.65</v>
      </c>
      <c r="E20" s="7">
        <v>133751.09</v>
      </c>
      <c r="F20" s="7">
        <v>124475.43</v>
      </c>
      <c r="G20" s="7">
        <v>25608.07</v>
      </c>
    </row>
    <row r="21" spans="1:7" ht="12.75">
      <c r="A21" s="4" t="s">
        <v>38</v>
      </c>
      <c r="B21" s="4" t="s">
        <v>39</v>
      </c>
      <c r="C21" s="5">
        <v>180000</v>
      </c>
      <c r="D21" s="5">
        <v>193367.56</v>
      </c>
      <c r="E21" s="5">
        <v>68619.52</v>
      </c>
      <c r="F21" s="5">
        <v>66186.75</v>
      </c>
      <c r="G21" s="5">
        <v>40834.6</v>
      </c>
    </row>
    <row r="22" spans="1:7" ht="12.75">
      <c r="A22" s="6" t="s">
        <v>40</v>
      </c>
      <c r="B22" s="6" t="s">
        <v>41</v>
      </c>
      <c r="C22" s="7">
        <v>0</v>
      </c>
      <c r="D22" s="7">
        <v>0</v>
      </c>
      <c r="E22" s="7">
        <v>49.61</v>
      </c>
      <c r="F22" s="7">
        <v>49.61</v>
      </c>
      <c r="G22" s="7">
        <v>0</v>
      </c>
    </row>
    <row r="23" spans="1:7" ht="12.75">
      <c r="A23" s="4" t="s">
        <v>42</v>
      </c>
      <c r="B23" s="4" t="s">
        <v>43</v>
      </c>
      <c r="C23" s="5">
        <v>0</v>
      </c>
      <c r="D23" s="5">
        <v>0</v>
      </c>
      <c r="E23" s="5">
        <v>0</v>
      </c>
      <c r="F23" s="5">
        <v>0</v>
      </c>
      <c r="G23" s="5">
        <v>389.5</v>
      </c>
    </row>
    <row r="24" spans="1:7" ht="12.75">
      <c r="A24" s="6" t="s">
        <v>44</v>
      </c>
      <c r="B24" s="6" t="s">
        <v>45</v>
      </c>
      <c r="C24" s="7">
        <v>18675.65</v>
      </c>
      <c r="D24" s="7">
        <v>18675.65</v>
      </c>
      <c r="E24" s="7">
        <v>9277.07</v>
      </c>
      <c r="F24" s="7">
        <v>6928.24</v>
      </c>
      <c r="G24" s="7">
        <v>809.08</v>
      </c>
    </row>
    <row r="25" spans="1:7" ht="12.75">
      <c r="A25" s="4" t="s">
        <v>46</v>
      </c>
      <c r="B25" s="4" t="s">
        <v>47</v>
      </c>
      <c r="C25" s="5">
        <v>3767.4</v>
      </c>
      <c r="D25" s="5">
        <v>3767.4</v>
      </c>
      <c r="E25" s="5">
        <v>2001.51</v>
      </c>
      <c r="F25" s="5">
        <v>426</v>
      </c>
      <c r="G25" s="5">
        <v>94</v>
      </c>
    </row>
    <row r="26" spans="1:7" ht="12.75">
      <c r="A26" s="6" t="s">
        <v>48</v>
      </c>
      <c r="B26" s="6" t="s">
        <v>49</v>
      </c>
      <c r="C26" s="7">
        <v>2500</v>
      </c>
      <c r="D26" s="7">
        <v>2500</v>
      </c>
      <c r="E26" s="7">
        <v>923.23</v>
      </c>
      <c r="F26" s="7">
        <v>923.23</v>
      </c>
      <c r="G26" s="7">
        <v>36.3</v>
      </c>
    </row>
    <row r="27" spans="1:7" ht="12.75">
      <c r="A27" s="4" t="s">
        <v>50</v>
      </c>
      <c r="B27" s="4" t="s">
        <v>51</v>
      </c>
      <c r="C27" s="5">
        <v>0</v>
      </c>
      <c r="D27" s="5">
        <v>0</v>
      </c>
      <c r="E27" s="5">
        <v>0</v>
      </c>
      <c r="F27" s="5">
        <v>0</v>
      </c>
      <c r="G27" s="5">
        <v>2075.27</v>
      </c>
    </row>
    <row r="28" spans="1:7" ht="12.75">
      <c r="A28" s="6" t="s">
        <v>52</v>
      </c>
      <c r="B28" s="6" t="s">
        <v>53</v>
      </c>
      <c r="C28" s="7">
        <v>226856.93</v>
      </c>
      <c r="D28" s="7">
        <v>344292.47</v>
      </c>
      <c r="E28" s="7">
        <v>85400.31</v>
      </c>
      <c r="F28" s="7">
        <v>85400.31</v>
      </c>
      <c r="G28" s="7">
        <v>15927.45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0</v>
      </c>
      <c r="F29" s="5">
        <v>0</v>
      </c>
      <c r="G29" s="5">
        <v>182.32</v>
      </c>
    </row>
    <row r="30" spans="1:7" ht="12.75">
      <c r="A30" s="6" t="s">
        <v>56</v>
      </c>
      <c r="B30" s="6" t="s">
        <v>57</v>
      </c>
      <c r="C30" s="7">
        <v>2695</v>
      </c>
      <c r="D30" s="7">
        <v>2695</v>
      </c>
      <c r="E30" s="7">
        <v>1149.23</v>
      </c>
      <c r="F30" s="7">
        <v>1082.51</v>
      </c>
      <c r="G30" s="7">
        <v>151.78</v>
      </c>
    </row>
    <row r="31" spans="1:7" ht="12.75">
      <c r="A31" s="4" t="s">
        <v>58</v>
      </c>
      <c r="B31" s="4" t="s">
        <v>59</v>
      </c>
      <c r="C31" s="5">
        <v>19500</v>
      </c>
      <c r="D31" s="5">
        <v>19500</v>
      </c>
      <c r="E31" s="5">
        <v>4929.36</v>
      </c>
      <c r="F31" s="5">
        <v>4929.36</v>
      </c>
      <c r="G31" s="5">
        <v>0</v>
      </c>
    </row>
    <row r="32" spans="1:7" ht="12.75">
      <c r="A32" s="6" t="s">
        <v>60</v>
      </c>
      <c r="B32" s="6" t="s">
        <v>61</v>
      </c>
      <c r="C32" s="7">
        <v>45800</v>
      </c>
      <c r="D32" s="7">
        <v>45800</v>
      </c>
      <c r="E32" s="7">
        <v>8567.11</v>
      </c>
      <c r="F32" s="7">
        <v>8512.41</v>
      </c>
      <c r="G32" s="7">
        <v>2348.49</v>
      </c>
    </row>
    <row r="33" spans="1:7" ht="12.75">
      <c r="A33" s="4" t="s">
        <v>62</v>
      </c>
      <c r="B33" s="4" t="s">
        <v>63</v>
      </c>
      <c r="C33" s="5">
        <v>136504.11</v>
      </c>
      <c r="D33" s="5">
        <v>143002.96</v>
      </c>
      <c r="E33" s="5">
        <v>77926.67</v>
      </c>
      <c r="F33" s="5">
        <v>69879.78</v>
      </c>
      <c r="G33" s="5">
        <v>34852.95</v>
      </c>
    </row>
    <row r="34" spans="1:7" ht="12.75">
      <c r="A34" s="6" t="s">
        <v>64</v>
      </c>
      <c r="B34" s="6" t="s">
        <v>65</v>
      </c>
      <c r="C34" s="7">
        <v>15550</v>
      </c>
      <c r="D34" s="7">
        <v>20427.77</v>
      </c>
      <c r="E34" s="7">
        <v>4348.55</v>
      </c>
      <c r="F34" s="7">
        <v>3961.45</v>
      </c>
      <c r="G34" s="7">
        <v>707.79</v>
      </c>
    </row>
    <row r="35" spans="1:7" ht="12.75">
      <c r="A35" s="4" t="s">
        <v>66</v>
      </c>
      <c r="B35" s="4" t="s">
        <v>67</v>
      </c>
      <c r="C35" s="5">
        <v>3600</v>
      </c>
      <c r="D35" s="5">
        <v>3600</v>
      </c>
      <c r="E35" s="5">
        <v>589.48</v>
      </c>
      <c r="F35" s="5">
        <v>589.48</v>
      </c>
      <c r="G35" s="5">
        <v>1136.9</v>
      </c>
    </row>
    <row r="36" spans="1:7" ht="12.75">
      <c r="A36" s="6" t="s">
        <v>68</v>
      </c>
      <c r="B36" s="6" t="s">
        <v>69</v>
      </c>
      <c r="C36" s="7">
        <v>15000</v>
      </c>
      <c r="D36" s="7">
        <v>21803.91</v>
      </c>
      <c r="E36" s="7">
        <v>1738.9</v>
      </c>
      <c r="F36" s="7">
        <v>1738.9</v>
      </c>
      <c r="G36" s="7">
        <v>619.32</v>
      </c>
    </row>
    <row r="37" spans="1:7" ht="12.75">
      <c r="A37" s="4" t="s">
        <v>70</v>
      </c>
      <c r="B37" s="4" t="s">
        <v>71</v>
      </c>
      <c r="C37" s="5">
        <v>200</v>
      </c>
      <c r="D37" s="5">
        <v>200</v>
      </c>
      <c r="E37" s="5">
        <v>0</v>
      </c>
      <c r="F37" s="5">
        <v>0</v>
      </c>
      <c r="G37" s="5">
        <v>0</v>
      </c>
    </row>
    <row r="38" spans="1:7" ht="12.75">
      <c r="A38" s="6" t="s">
        <v>72</v>
      </c>
      <c r="B38" s="6" t="s">
        <v>73</v>
      </c>
      <c r="C38" s="7">
        <v>67350</v>
      </c>
      <c r="D38" s="7">
        <v>67350</v>
      </c>
      <c r="E38" s="7">
        <v>756.8</v>
      </c>
      <c r="F38" s="7">
        <v>756.8</v>
      </c>
      <c r="G38" s="7">
        <v>0</v>
      </c>
    </row>
    <row r="39" spans="1:7" ht="12.75">
      <c r="A39" s="4" t="s">
        <v>74</v>
      </c>
      <c r="B39" s="4" t="s">
        <v>75</v>
      </c>
      <c r="C39" s="5">
        <v>600</v>
      </c>
      <c r="D39" s="5">
        <v>600</v>
      </c>
      <c r="E39" s="5">
        <v>114.32</v>
      </c>
      <c r="F39" s="5">
        <v>114.32</v>
      </c>
      <c r="G39" s="5">
        <v>0</v>
      </c>
    </row>
    <row r="40" spans="1:7" ht="12.75">
      <c r="A40" s="6" t="s">
        <v>76</v>
      </c>
      <c r="B40" s="6" t="s">
        <v>77</v>
      </c>
      <c r="C40" s="7">
        <v>700</v>
      </c>
      <c r="D40" s="7">
        <v>700</v>
      </c>
      <c r="E40" s="7">
        <v>223.7</v>
      </c>
      <c r="F40" s="7">
        <v>223.7</v>
      </c>
      <c r="G40" s="7">
        <v>1302.9</v>
      </c>
    </row>
    <row r="41" spans="1:7" ht="12.75">
      <c r="A41" s="4" t="s">
        <v>78</v>
      </c>
      <c r="B41" s="4" t="s">
        <v>79</v>
      </c>
      <c r="C41" s="5">
        <v>80700</v>
      </c>
      <c r="D41" s="5">
        <v>81789</v>
      </c>
      <c r="E41" s="5">
        <v>37417.98</v>
      </c>
      <c r="F41" s="5">
        <v>35487.62</v>
      </c>
      <c r="G41" s="5">
        <v>10954.71</v>
      </c>
    </row>
    <row r="42" spans="1:7" ht="12.75">
      <c r="A42" s="6" t="s">
        <v>80</v>
      </c>
      <c r="B42" s="6" t="s">
        <v>81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ht="12.75">
      <c r="A43" s="4" t="s">
        <v>82</v>
      </c>
      <c r="B43" s="4" t="s">
        <v>83</v>
      </c>
      <c r="C43" s="5">
        <v>189818.11</v>
      </c>
      <c r="D43" s="5">
        <v>194794.82</v>
      </c>
      <c r="E43" s="5">
        <v>49017.21</v>
      </c>
      <c r="F43" s="5">
        <v>48799.41</v>
      </c>
      <c r="G43" s="5">
        <v>27861.91</v>
      </c>
    </row>
    <row r="44" spans="1:7" ht="12.75">
      <c r="A44" s="6" t="s">
        <v>84</v>
      </c>
      <c r="B44" s="6" t="s">
        <v>85</v>
      </c>
      <c r="C44" s="7">
        <v>1633016.97</v>
      </c>
      <c r="D44" s="7">
        <v>1679529.53</v>
      </c>
      <c r="E44" s="7">
        <v>634204.53</v>
      </c>
      <c r="F44" s="7">
        <v>630863.54</v>
      </c>
      <c r="G44" s="7">
        <v>66209.97</v>
      </c>
    </row>
    <row r="45" spans="1:7" ht="12.75">
      <c r="A45" s="4" t="s">
        <v>86</v>
      </c>
      <c r="B45" s="4" t="s">
        <v>87</v>
      </c>
      <c r="C45" s="5">
        <v>908949.87</v>
      </c>
      <c r="D45" s="5">
        <v>909088.15</v>
      </c>
      <c r="E45" s="5">
        <v>332249.55</v>
      </c>
      <c r="F45" s="5">
        <v>332249.55</v>
      </c>
      <c r="G45" s="5">
        <v>83852.93</v>
      </c>
    </row>
    <row r="46" spans="1:7" ht="12.75">
      <c r="A46" s="6" t="s">
        <v>88</v>
      </c>
      <c r="B46" s="6" t="s">
        <v>89</v>
      </c>
      <c r="C46" s="7">
        <v>79564.45</v>
      </c>
      <c r="D46" s="7">
        <v>110867.15</v>
      </c>
      <c r="E46" s="7">
        <v>22669.71</v>
      </c>
      <c r="F46" s="7">
        <v>22669.71</v>
      </c>
      <c r="G46" s="7">
        <v>6108.81</v>
      </c>
    </row>
    <row r="47" spans="1:7" ht="12.75">
      <c r="A47" s="4" t="s">
        <v>90</v>
      </c>
      <c r="B47" s="4" t="s">
        <v>91</v>
      </c>
      <c r="C47" s="5">
        <v>3821339.79</v>
      </c>
      <c r="D47" s="5">
        <v>4122455.71</v>
      </c>
      <c r="E47" s="5">
        <v>1560763.2</v>
      </c>
      <c r="F47" s="5">
        <v>1546621.01</v>
      </c>
      <c r="G47" s="5">
        <v>887935.75</v>
      </c>
    </row>
    <row r="48" spans="1:7" ht="12.75">
      <c r="A48" s="6" t="s">
        <v>92</v>
      </c>
      <c r="B48" s="6" t="s">
        <v>93</v>
      </c>
      <c r="C48" s="7">
        <v>4000</v>
      </c>
      <c r="D48" s="7">
        <v>4000</v>
      </c>
      <c r="E48" s="7">
        <v>274.54</v>
      </c>
      <c r="F48" s="7">
        <v>274.54</v>
      </c>
      <c r="G48" s="7">
        <v>0</v>
      </c>
    </row>
    <row r="50" spans="2:7" ht="12.75">
      <c r="B50" s="3" t="s">
        <v>94</v>
      </c>
      <c r="C50" s="3">
        <f>SUM(C16:C48)</f>
        <v>8128007.5</v>
      </c>
      <c r="D50" s="3">
        <f>SUM(D16:D48)</f>
        <v>8763048.95</v>
      </c>
      <c r="E50" s="3">
        <f>SUM(E16:E48)</f>
        <v>3148104.48</v>
      </c>
      <c r="F50" s="3">
        <f>SUM(F16:F48)</f>
        <v>3104284.96</v>
      </c>
      <c r="G50" s="3">
        <f>SUM(G16:G48)</f>
        <v>1227778.88</v>
      </c>
    </row>
    <row r="52" spans="1:7" ht="12.75">
      <c r="A52" s="6" t="s">
        <v>95</v>
      </c>
      <c r="B52" s="6" t="s">
        <v>96</v>
      </c>
      <c r="C52" s="7">
        <v>23500</v>
      </c>
      <c r="D52" s="7">
        <v>23500</v>
      </c>
      <c r="E52" s="7">
        <v>10203.54</v>
      </c>
      <c r="F52" s="7">
        <v>10194.54</v>
      </c>
      <c r="G52" s="7">
        <v>0</v>
      </c>
    </row>
    <row r="54" spans="2:7" ht="12.75">
      <c r="B54" s="3" t="s">
        <v>97</v>
      </c>
      <c r="C54" s="3">
        <f>SUM(C51:C52)</f>
        <v>23500</v>
      </c>
      <c r="D54" s="3">
        <f>SUM(D51:D52)</f>
        <v>23500</v>
      </c>
      <c r="E54" s="3">
        <f>SUM(E51:E52)</f>
        <v>10203.54</v>
      </c>
      <c r="F54" s="3">
        <f>SUM(F51:F52)</f>
        <v>10194.54</v>
      </c>
      <c r="G54" s="3">
        <f>SUM(G51:G52)</f>
        <v>0</v>
      </c>
    </row>
    <row r="56" spans="1:7" ht="12.75">
      <c r="A56" s="6" t="s">
        <v>98</v>
      </c>
      <c r="B56" s="6" t="s">
        <v>99</v>
      </c>
      <c r="C56" s="7">
        <v>15000</v>
      </c>
      <c r="D56" s="7">
        <v>108500</v>
      </c>
      <c r="E56" s="7">
        <v>61526.77</v>
      </c>
      <c r="F56" s="7">
        <v>61526.77</v>
      </c>
      <c r="G56" s="7">
        <v>0</v>
      </c>
    </row>
    <row r="57" spans="1:7" ht="12.75">
      <c r="A57" s="4" t="s">
        <v>100</v>
      </c>
      <c r="B57" s="4" t="s">
        <v>101</v>
      </c>
      <c r="C57" s="5">
        <v>1404650</v>
      </c>
      <c r="D57" s="5">
        <v>1688728.69</v>
      </c>
      <c r="E57" s="5">
        <v>225610.06</v>
      </c>
      <c r="F57" s="5">
        <v>169325.23</v>
      </c>
      <c r="G57" s="5">
        <v>199853.36</v>
      </c>
    </row>
    <row r="59" spans="2:7" ht="12.75">
      <c r="B59" s="3" t="s">
        <v>102</v>
      </c>
      <c r="C59" s="3">
        <f>SUM(C55:C57)</f>
        <v>1419650</v>
      </c>
      <c r="D59" s="3">
        <f>SUM(D55:D57)</f>
        <v>1797228.69</v>
      </c>
      <c r="E59" s="3">
        <f>SUM(E55:E57)</f>
        <v>287136.83</v>
      </c>
      <c r="F59" s="3">
        <f>SUM(F55:F57)</f>
        <v>230852</v>
      </c>
      <c r="G59" s="3">
        <f>SUM(G55:G57)</f>
        <v>199853.36</v>
      </c>
    </row>
    <row r="61" spans="1:7" ht="12.75">
      <c r="A61" s="4" t="s">
        <v>103</v>
      </c>
      <c r="B61" s="4" t="s">
        <v>37</v>
      </c>
      <c r="C61" s="5">
        <v>276250</v>
      </c>
      <c r="D61" s="5">
        <v>989688.77</v>
      </c>
      <c r="E61" s="5">
        <v>227948.34</v>
      </c>
      <c r="F61" s="5">
        <v>110878.5</v>
      </c>
      <c r="G61" s="5">
        <v>126475.64</v>
      </c>
    </row>
    <row r="62" spans="1:7" ht="12.75">
      <c r="A62" s="6" t="s">
        <v>104</v>
      </c>
      <c r="B62" s="6" t="s">
        <v>39</v>
      </c>
      <c r="C62" s="7">
        <v>180000</v>
      </c>
      <c r="D62" s="7">
        <v>198452.34</v>
      </c>
      <c r="E62" s="7">
        <v>29876.37</v>
      </c>
      <c r="F62" s="7">
        <v>23144.37</v>
      </c>
      <c r="G62" s="7">
        <v>39990.78</v>
      </c>
    </row>
    <row r="63" spans="1:7" ht="12.75">
      <c r="A63" s="4" t="s">
        <v>105</v>
      </c>
      <c r="B63" s="4" t="s">
        <v>43</v>
      </c>
      <c r="C63" s="5">
        <v>8000</v>
      </c>
      <c r="D63" s="5">
        <v>11656.14</v>
      </c>
      <c r="E63" s="5">
        <v>7708.67</v>
      </c>
      <c r="F63" s="5">
        <v>7708.67</v>
      </c>
      <c r="G63" s="5">
        <v>1809.68</v>
      </c>
    </row>
    <row r="64" spans="1:7" ht="12.75">
      <c r="A64" s="6" t="s">
        <v>106</v>
      </c>
      <c r="B64" s="6" t="s">
        <v>107</v>
      </c>
      <c r="C64" s="7">
        <v>10000</v>
      </c>
      <c r="D64" s="7">
        <v>10000</v>
      </c>
      <c r="E64" s="7">
        <v>2013.23</v>
      </c>
      <c r="F64" s="7">
        <v>2013.23</v>
      </c>
      <c r="G64" s="7">
        <v>2849.55</v>
      </c>
    </row>
    <row r="65" spans="1:7" ht="12.75">
      <c r="A65" s="4" t="s">
        <v>108</v>
      </c>
      <c r="B65" s="4" t="s">
        <v>109</v>
      </c>
      <c r="C65" s="5">
        <v>46000</v>
      </c>
      <c r="D65" s="5">
        <v>53079.47</v>
      </c>
      <c r="E65" s="5">
        <v>5609.32</v>
      </c>
      <c r="F65" s="5">
        <v>5609.32</v>
      </c>
      <c r="G65" s="5">
        <v>9529.61</v>
      </c>
    </row>
    <row r="66" spans="1:7" ht="12.75">
      <c r="A66" s="6" t="s">
        <v>110</v>
      </c>
      <c r="B66" s="6" t="s">
        <v>111</v>
      </c>
      <c r="C66" s="7">
        <v>101000</v>
      </c>
      <c r="D66" s="7">
        <v>101000</v>
      </c>
      <c r="E66" s="7">
        <v>0</v>
      </c>
      <c r="F66" s="7">
        <v>0</v>
      </c>
      <c r="G66" s="7">
        <v>0</v>
      </c>
    </row>
    <row r="67" spans="1:7" ht="12.75">
      <c r="A67" s="4" t="s">
        <v>112</v>
      </c>
      <c r="B67" s="4" t="s">
        <v>113</v>
      </c>
      <c r="C67" s="5">
        <v>25000</v>
      </c>
      <c r="D67" s="5">
        <v>25000</v>
      </c>
      <c r="E67" s="5">
        <v>0</v>
      </c>
      <c r="F67" s="5">
        <v>0</v>
      </c>
      <c r="G67" s="5">
        <v>0</v>
      </c>
    </row>
    <row r="69" spans="2:7" ht="12.75">
      <c r="B69" s="3" t="s">
        <v>114</v>
      </c>
      <c r="C69" s="3">
        <f>SUM(C60:C67)</f>
        <v>646250</v>
      </c>
      <c r="D69" s="3">
        <f>SUM(D60:D67)</f>
        <v>1388876.72</v>
      </c>
      <c r="E69" s="3">
        <f>SUM(E60:E67)</f>
        <v>273155.93</v>
      </c>
      <c r="F69" s="3">
        <f>SUM(F60:F67)</f>
        <v>149354.09000000003</v>
      </c>
      <c r="G69" s="3">
        <f>SUM(G60:G67)</f>
        <v>180655.25999999995</v>
      </c>
    </row>
    <row r="71" spans="1:7" ht="12.75">
      <c r="A71" s="4" t="s">
        <v>115</v>
      </c>
      <c r="B71" s="4" t="s">
        <v>116</v>
      </c>
      <c r="C71" s="5">
        <v>0</v>
      </c>
      <c r="D71" s="5">
        <v>80000</v>
      </c>
      <c r="E71" s="5">
        <v>0</v>
      </c>
      <c r="F71" s="5">
        <v>0</v>
      </c>
      <c r="G71" s="5">
        <v>0</v>
      </c>
    </row>
    <row r="73" spans="2:7" ht="12.75">
      <c r="B73" s="3" t="s">
        <v>117</v>
      </c>
      <c r="C73" s="3">
        <f>SUM(C70:C71)</f>
        <v>0</v>
      </c>
      <c r="D73" s="3">
        <f>SUM(D70:D71)</f>
        <v>80000</v>
      </c>
      <c r="E73" s="3">
        <f>SUM(E70:E71)</f>
        <v>0</v>
      </c>
      <c r="F73" s="3">
        <f>SUM(F70:F71)</f>
        <v>0</v>
      </c>
      <c r="G73" s="3">
        <f>SUM(G70:G71)</f>
        <v>0</v>
      </c>
    </row>
    <row r="76" spans="2:7" ht="12.75">
      <c r="B76" s="3" t="s">
        <v>118</v>
      </c>
      <c r="C76" s="3">
        <f>SUMIF(A4:A73,"&lt;&gt;",C4:C73)</f>
        <v>14288147.25</v>
      </c>
      <c r="D76" s="3">
        <f>SUMIF(A4:A73,"&lt;&gt;",D4:D73)</f>
        <v>16123394.11</v>
      </c>
      <c r="E76" s="3">
        <f>SUMIF(A4:A73,"&lt;&gt;",E4:E73)</f>
        <v>5678643.079999998</v>
      </c>
      <c r="F76" s="3">
        <f>SUMIF(A4:A73,"&lt;&gt;",F4:F73)</f>
        <v>5284718.5600000005</v>
      </c>
      <c r="G76" s="3">
        <f>SUMIF(A4:A73,"&lt;&gt;",G4:G73)</f>
        <v>1693145.4399999997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119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120</v>
      </c>
      <c r="F3" s="2" t="s">
        <v>121</v>
      </c>
      <c r="G3" s="2" t="s">
        <v>121</v>
      </c>
    </row>
    <row r="4" spans="1:7" ht="12.75">
      <c r="A4" s="6" t="s">
        <v>122</v>
      </c>
      <c r="B4" s="6" t="s">
        <v>123</v>
      </c>
      <c r="C4" s="7">
        <v>0</v>
      </c>
      <c r="D4" s="7">
        <v>0</v>
      </c>
      <c r="E4" s="7">
        <v>0</v>
      </c>
      <c r="F4" s="7">
        <v>0</v>
      </c>
      <c r="G4" s="7">
        <v>148544.13</v>
      </c>
    </row>
    <row r="5" spans="1:7" ht="12.75">
      <c r="A5" s="4" t="s">
        <v>124</v>
      </c>
      <c r="B5" s="4" t="s">
        <v>125</v>
      </c>
      <c r="C5" s="5">
        <v>7244972.65</v>
      </c>
      <c r="D5" s="5">
        <v>7244972.65</v>
      </c>
      <c r="E5" s="5">
        <v>5764171.72</v>
      </c>
      <c r="F5" s="5">
        <v>5736783.68</v>
      </c>
      <c r="G5" s="5">
        <v>42708.33</v>
      </c>
    </row>
    <row r="6" spans="1:7" ht="12.75">
      <c r="A6" s="6" t="s">
        <v>126</v>
      </c>
      <c r="B6" s="6" t="s">
        <v>127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12.75">
      <c r="A7" s="4" t="s">
        <v>128</v>
      </c>
      <c r="B7" s="4" t="s">
        <v>129</v>
      </c>
      <c r="C7" s="5">
        <v>291438.07</v>
      </c>
      <c r="D7" s="5">
        <v>291438.07</v>
      </c>
      <c r="E7" s="5">
        <v>123445.63</v>
      </c>
      <c r="F7" s="5">
        <v>116363.42</v>
      </c>
      <c r="G7" s="5">
        <v>116576.29</v>
      </c>
    </row>
    <row r="9" spans="2:7" ht="12.75">
      <c r="B9" s="3" t="s">
        <v>97</v>
      </c>
      <c r="C9" s="3">
        <f>SUM(C4:C7)</f>
        <v>7536410.720000001</v>
      </c>
      <c r="D9" s="3">
        <f>SUM(D4:D7)</f>
        <v>7536410.720000001</v>
      </c>
      <c r="E9" s="3">
        <f>SUM(E4:E7)</f>
        <v>5887617.35</v>
      </c>
      <c r="F9" s="3">
        <f>SUM(F4:F7)</f>
        <v>5853147.1</v>
      </c>
      <c r="G9" s="3">
        <f>SUM(G4:G7)</f>
        <v>307828.75</v>
      </c>
    </row>
    <row r="11" spans="1:7" ht="12.75">
      <c r="A11" s="4" t="s">
        <v>130</v>
      </c>
      <c r="B11" s="4" t="s">
        <v>131</v>
      </c>
      <c r="C11" s="5">
        <v>5805193.64</v>
      </c>
      <c r="D11" s="5">
        <v>6805193.64</v>
      </c>
      <c r="E11" s="5">
        <v>2201.04</v>
      </c>
      <c r="F11" s="5">
        <v>2201.04</v>
      </c>
      <c r="G11" s="5">
        <v>924082.18</v>
      </c>
    </row>
    <row r="12" spans="1:7" ht="12.75">
      <c r="A12" s="6" t="s">
        <v>132</v>
      </c>
      <c r="B12" s="6" t="s">
        <v>133</v>
      </c>
      <c r="C12" s="7">
        <v>191643.97</v>
      </c>
      <c r="D12" s="7">
        <v>191643.97</v>
      </c>
      <c r="E12" s="7">
        <v>137795.53</v>
      </c>
      <c r="F12" s="7">
        <v>0</v>
      </c>
      <c r="G12" s="7">
        <v>0</v>
      </c>
    </row>
    <row r="14" spans="2:7" ht="12.75">
      <c r="B14" s="3" t="s">
        <v>102</v>
      </c>
      <c r="C14" s="3">
        <f>SUM(C10:C12)</f>
        <v>5996837.609999999</v>
      </c>
      <c r="D14" s="3">
        <f>SUM(D10:D12)</f>
        <v>6996837.609999999</v>
      </c>
      <c r="E14" s="3">
        <f>SUM(E10:E12)</f>
        <v>139996.57</v>
      </c>
      <c r="F14" s="3">
        <f>SUM(F10:F12)</f>
        <v>2201.04</v>
      </c>
      <c r="G14" s="3">
        <f>SUM(G10:G12)</f>
        <v>924082.18</v>
      </c>
    </row>
    <row r="16" spans="1:7" ht="12.75">
      <c r="A16" s="6" t="s">
        <v>134</v>
      </c>
      <c r="B16" s="6" t="s">
        <v>135</v>
      </c>
      <c r="C16" s="7">
        <v>5300</v>
      </c>
      <c r="D16" s="7">
        <v>5300</v>
      </c>
      <c r="E16" s="7">
        <v>4439.84</v>
      </c>
      <c r="F16" s="7">
        <v>3787.21</v>
      </c>
      <c r="G16" s="7">
        <v>974.37</v>
      </c>
    </row>
    <row r="17" spans="1:7" ht="12.75">
      <c r="A17" s="4" t="s">
        <v>136</v>
      </c>
      <c r="B17" s="4" t="s">
        <v>137</v>
      </c>
      <c r="C17" s="5">
        <v>103248.92</v>
      </c>
      <c r="D17" s="5">
        <v>103248.92</v>
      </c>
      <c r="E17" s="5">
        <v>58349.82</v>
      </c>
      <c r="F17" s="5">
        <v>34427.78</v>
      </c>
      <c r="G17" s="5">
        <v>11686.26</v>
      </c>
    </row>
    <row r="18" spans="1:7" ht="12.75">
      <c r="A18" s="6" t="s">
        <v>138</v>
      </c>
      <c r="B18" s="6" t="s">
        <v>139</v>
      </c>
      <c r="C18" s="7">
        <v>100</v>
      </c>
      <c r="D18" s="7">
        <v>100</v>
      </c>
      <c r="E18" s="7">
        <v>0</v>
      </c>
      <c r="F18" s="7">
        <v>0</v>
      </c>
      <c r="G18" s="7">
        <v>0</v>
      </c>
    </row>
    <row r="20" spans="2:7" ht="12.75">
      <c r="B20" s="3" t="s">
        <v>140</v>
      </c>
      <c r="C20" s="3">
        <f>SUM(C15:C18)</f>
        <v>108648.92</v>
      </c>
      <c r="D20" s="3">
        <f>SUM(D15:D18)</f>
        <v>108648.92</v>
      </c>
      <c r="E20" s="3">
        <f>SUM(E15:E18)</f>
        <v>62789.66</v>
      </c>
      <c r="F20" s="3">
        <f>SUM(F15:F18)</f>
        <v>38214.99</v>
      </c>
      <c r="G20" s="3">
        <f>SUM(G15:G18)</f>
        <v>12660.630000000001</v>
      </c>
    </row>
    <row r="22" spans="1:7" ht="12.75">
      <c r="A22" s="6" t="s">
        <v>141</v>
      </c>
      <c r="B22" s="6" t="s">
        <v>131</v>
      </c>
      <c r="C22" s="7">
        <v>646250</v>
      </c>
      <c r="D22" s="7">
        <v>1442322.17</v>
      </c>
      <c r="E22" s="7">
        <v>273658.63</v>
      </c>
      <c r="F22" s="7">
        <v>273658.63</v>
      </c>
      <c r="G22" s="7">
        <v>0</v>
      </c>
    </row>
    <row r="23" spans="1:7" ht="12.75">
      <c r="A23" s="4" t="s">
        <v>142</v>
      </c>
      <c r="B23" s="4" t="s">
        <v>133</v>
      </c>
      <c r="C23" s="5">
        <v>0</v>
      </c>
      <c r="D23" s="5">
        <v>0</v>
      </c>
      <c r="E23" s="5">
        <v>19770.99</v>
      </c>
      <c r="F23" s="5">
        <v>19770.99</v>
      </c>
      <c r="G23" s="5">
        <v>0</v>
      </c>
    </row>
    <row r="25" spans="2:7" ht="12.75">
      <c r="B25" s="3" t="s">
        <v>117</v>
      </c>
      <c r="C25" s="3">
        <f>SUM(C21:C23)</f>
        <v>646250</v>
      </c>
      <c r="D25" s="3">
        <f>SUM(D21:D23)</f>
        <v>1442322.17</v>
      </c>
      <c r="E25" s="3">
        <f>SUM(E21:E23)</f>
        <v>293429.62</v>
      </c>
      <c r="F25" s="3">
        <f>SUM(F21:F23)</f>
        <v>293429.62</v>
      </c>
      <c r="G25" s="3">
        <f>SUM(G21:G23)</f>
        <v>0</v>
      </c>
    </row>
    <row r="27" spans="1:7" ht="12.75">
      <c r="A27" s="4" t="s">
        <v>143</v>
      </c>
      <c r="B27" s="4" t="s">
        <v>144</v>
      </c>
      <c r="C27" s="5">
        <v>0</v>
      </c>
      <c r="D27" s="5">
        <v>39174.69</v>
      </c>
      <c r="E27" s="5">
        <v>0</v>
      </c>
      <c r="F27" s="5">
        <v>0</v>
      </c>
      <c r="G27" s="5">
        <v>0</v>
      </c>
    </row>
    <row r="29" spans="2:7" ht="12.75">
      <c r="B29" s="3" t="s">
        <v>145</v>
      </c>
      <c r="C29" s="3">
        <f>SUM(C26:C27)</f>
        <v>0</v>
      </c>
      <c r="D29" s="3">
        <f>SUM(D26:D27)</f>
        <v>39174.69</v>
      </c>
      <c r="E29" s="3">
        <f>SUM(E26:E27)</f>
        <v>0</v>
      </c>
      <c r="F29" s="3">
        <f>SUM(F26:F27)</f>
        <v>0</v>
      </c>
      <c r="G29" s="3">
        <f>SUM(G26:G27)</f>
        <v>0</v>
      </c>
    </row>
    <row r="32" spans="2:7" ht="12.75">
      <c r="B32" s="3" t="s">
        <v>118</v>
      </c>
      <c r="C32" s="3">
        <f>SUMIF(A4:A29,"&lt;&gt;",C4:C29)</f>
        <v>14288147.25</v>
      </c>
      <c r="D32" s="3">
        <f>SUMIF(A4:A29,"&lt;&gt;",D4:D29)</f>
        <v>16123394.11</v>
      </c>
      <c r="E32" s="3">
        <f>SUMIF(A4:A29,"&lt;&gt;",E4:E29)</f>
        <v>6383833.2</v>
      </c>
      <c r="F32" s="3">
        <f>SUMIF(A4:A29,"&lt;&gt;",F4:F29)</f>
        <v>6186992.75</v>
      </c>
      <c r="G32" s="3">
        <f>SUMIF(A4:A29,"&lt;&gt;",G4:G29)</f>
        <v>1244571.5600000003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2017-10-06T07:36:34Z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